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0" yWindow="0" windowWidth="28800" windowHeight="11700" tabRatio="862" activeTab="0"/>
  </bookViews>
  <sheets>
    <sheet name="Upute i uvjeti" sheetId="1" r:id="rId1"/>
    <sheet name="Kako koristiti obrazac" sheetId="2" r:id="rId2"/>
    <sheet name="Mišljenje (Postrojenja)" sheetId="3" r:id="rId3"/>
    <sheet name="Mišljenje (Zrakoplovstvo)" sheetId="4" r:id="rId4"/>
    <sheet name="Prilog 1 - Nalazi" sheetId="5" r:id="rId5"/>
    <sheet name="Prilog 2 - Osnove rada" sheetId="6" r:id="rId6"/>
    <sheet name="Prilog 3 - Promjene" sheetId="7" r:id="rId7"/>
    <sheet name="EUwideConstants" sheetId="8" state="hidden" r:id="rId8"/>
    <sheet name="MSParameters" sheetId="9" state="hidden" r:id="rId9"/>
    <sheet name="Izračun" sheetId="10" r:id="rId10"/>
    <sheet name="Translations" sheetId="11" state="hidden" r:id="rId11"/>
    <sheet name="VersionDocumentation" sheetId="12" state="hidden" r:id="rId12"/>
  </sheets>
  <definedNames>
    <definedName name="_GoBack" localSheetId="0">'Upute i uvjeti'!$C$12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materialitythreshold">'EUwideConstants'!$A$95:$A$98</definedName>
    <definedName name="Member_State_specific_guidance_is_listed_here">MSSPECIFICGUIDANCE</definedName>
    <definedName name="NameMissing">'EUwideConstants'!$A$111</definedName>
    <definedName name="_xlnm.Print_Area" localSheetId="1">'Kako koristiti obrazac'!$A$1:$C$18</definedName>
    <definedName name="_xlnm.Print_Area" localSheetId="2">'Mišljenje (Postrojenja)'!$A$1:$C$121</definedName>
    <definedName name="_xlnm.Print_Area" localSheetId="3">'Mišljenje (Zrakoplovstvo)'!$A$1:$C$122</definedName>
    <definedName name="_xlnm.Print_Area" localSheetId="4">'Prilog 1 - Nalazi'!$A$1:$D$73</definedName>
    <definedName name="_xlnm.Print_Area" localSheetId="5">'Prilog 2 - Osnove rada'!$A$1:$C$45</definedName>
    <definedName name="_xlnm.Print_Area" localSheetId="6">'Prilog 3 - Promjene'!$A$1:$C$31</definedName>
    <definedName name="_xlnm.Print_Area" localSheetId="0">'Upute i uvjeti'!$A$1:$I$56</definedName>
    <definedName name="PrinciplesCompliance">'EUwideConstants'!$A$51:$A$52</definedName>
    <definedName name="PrinciplesCompliance2">'EUwideConstants'!$A$55:$A$56</definedName>
    <definedName name="PriniciplesCompliance2">'EUwideConstants'!$A$55:$A$56</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yesno">'EUwideConstants'!$A$59:$A$60</definedName>
    <definedName name="Z_3EE4370E_84AC_4220_AECA_2B19C5F3775F_.wvu.FilterData" localSheetId="7" hidden="1">'EUwideConstants'!$A$76:$A$83</definedName>
    <definedName name="Z_3EE4370E_84AC_4220_AECA_2B19C5F3775F_.wvu.PrintArea" localSheetId="0" hidden="1">'Upute i uvjeti'!$C$12:$D$54</definedName>
    <definedName name="Z_3EE4370E_84AC_4220_AECA_2B19C5F3775F_.wvu.Rows" localSheetId="2" hidden="1">'Mišljenje (Postrojenja)'!#REF!,'Mišljenje (Postrojenja)'!#REF!</definedName>
    <definedName name="Z_3EE4370E_84AC_4220_AECA_2B19C5F3775F_.wvu.Rows" localSheetId="3" hidden="1">'Mišljenje (Zrakoplovstvo)'!#REF!,'Mišljenje (Zrakoplovstvo)'!#REF!</definedName>
    <definedName name="Z_3EE4370E_84AC_4220_AECA_2B19C5F3775F_.wvu.Rows" localSheetId="5" hidden="1">'Prilog 2 - Osnove rada'!$46:$47</definedName>
    <definedName name="Z_A54031ED_59E9_4190_9F48_094FDC80E5C8_.wvu.FilterData" localSheetId="7" hidden="1">'EUwideConstants'!$A$76:$A$83</definedName>
    <definedName name="Z_A54031ED_59E9_4190_9F48_094FDC80E5C8_.wvu.PrintArea" localSheetId="0" hidden="1">'Upute i uvjeti'!$C$12:$D$54</definedName>
    <definedName name="Z_A54031ED_59E9_4190_9F48_094FDC80E5C8_.wvu.Rows" localSheetId="2" hidden="1">'Mišljenje (Postrojenja)'!#REF!,'Mišljenje (Postrojenja)'!#REF!</definedName>
    <definedName name="Z_A54031ED_59E9_4190_9F48_094FDC80E5C8_.wvu.Rows" localSheetId="3" hidden="1">'Mišljenje (Zrakoplovstvo)'!#REF!,'Mišljenje (Zrakoplovstvo)'!#REF!</definedName>
    <definedName name="Z_A54031ED_59E9_4190_9F48_094FDC80E5C8_.wvu.Rows" localSheetId="5" hidden="1">'Prilog 2 - Osnove rada'!$46:$47</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<sst xmlns="http://schemas.openxmlformats.org/spreadsheetml/2006/main" count="1461" uniqueCount="1343">
  <si>
    <t>&lt;insert the name of the file containing the emissions report, including date and version number&gt; This should be the name of the electronic file which should contain a date and version number in the file naming convention</t>
  </si>
  <si>
    <t>Justification for not undertaking site visit</t>
  </si>
  <si>
    <t>If no, because.......</t>
  </si>
  <si>
    <r>
      <t>Total Emissions tCO</t>
    </r>
    <r>
      <rPr>
        <b/>
        <vertAlign val="subscript"/>
        <sz val="10"/>
        <rFont val="Arial"/>
        <family val="2"/>
      </rPr>
      <t>2e</t>
    </r>
    <r>
      <rPr>
        <b/>
        <sz val="10"/>
        <rFont val="Arial"/>
        <family val="2"/>
      </rPr>
      <t>:</t>
    </r>
  </si>
  <si>
    <r>
      <t>Total Tonne/kilometres tCO</t>
    </r>
    <r>
      <rPr>
        <b/>
        <vertAlign val="subscript"/>
        <sz val="10"/>
        <rFont val="Arial"/>
        <family val="2"/>
      </rPr>
      <t>2e</t>
    </r>
    <r>
      <rPr>
        <b/>
        <sz val="10"/>
        <rFont val="Arial"/>
        <family val="2"/>
      </rPr>
      <t>:</t>
    </r>
  </si>
  <si>
    <t>Address of Aircraft Operator:</t>
  </si>
  <si>
    <t>Site visited during verification:</t>
  </si>
  <si>
    <t>&lt; insert reasons why data is not complete or comparable&gt;</t>
  </si>
  <si>
    <t>&lt; insert reasons why data is not consistent&gt;</t>
  </si>
  <si>
    <t>&lt; insert reasons why biofuel use has not been assessed&gt;</t>
  </si>
  <si>
    <t>This set should be selected only if the verifier is a Certified Natural Person as outlined under Article 54(2) of the AVR.</t>
  </si>
  <si>
    <t>This set should be selected by all verifiers.
Note - check to ensure that the list is valid for the Member State in which the opinon is being issued as some MS Guidance may only be applicable in an individual MS.
As a minimum, the relevant EU Regulations and EC Guidance must be included</t>
  </si>
  <si>
    <t>Independent Reasonable Assurance Verification Report Opinion Statement - Emissions Trading System</t>
  </si>
  <si>
    <t>OPERATOR DETAILS</t>
  </si>
  <si>
    <t>Address of Installation:</t>
  </si>
  <si>
    <r>
      <t>Process Emissions in tCO</t>
    </r>
    <r>
      <rPr>
        <b/>
        <vertAlign val="subscript"/>
        <sz val="10"/>
        <rFont val="Arial"/>
        <family val="2"/>
      </rPr>
      <t>2e</t>
    </r>
    <r>
      <rPr>
        <b/>
        <sz val="10"/>
        <rFont val="Arial"/>
        <family val="2"/>
      </rPr>
      <t>:</t>
    </r>
  </si>
  <si>
    <r>
      <t>Combustion Emissions in tCO</t>
    </r>
    <r>
      <rPr>
        <b/>
        <vertAlign val="subscript"/>
        <sz val="10"/>
        <rFont val="Arial"/>
        <family val="2"/>
      </rPr>
      <t>2e</t>
    </r>
    <r>
      <rPr>
        <b/>
        <sz val="10"/>
        <rFont val="Arial"/>
        <family val="2"/>
      </rPr>
      <t>:</t>
    </r>
  </si>
  <si>
    <r>
      <t>Total Emissions in tCO</t>
    </r>
    <r>
      <rPr>
        <b/>
        <vertAlign val="subscript"/>
        <sz val="10"/>
        <rFont val="Arial"/>
        <family val="2"/>
      </rPr>
      <t>2e</t>
    </r>
    <r>
      <rPr>
        <b/>
        <sz val="10"/>
        <rFont val="Arial"/>
        <family val="2"/>
      </rPr>
      <t>:</t>
    </r>
  </si>
  <si>
    <t>Changes to the Operator/ installation during the reporting year:</t>
  </si>
  <si>
    <t>Operator/ Installation visited during verification:</t>
  </si>
  <si>
    <t>Accuracy:</t>
  </si>
  <si>
    <t>Continuous improvement:</t>
  </si>
  <si>
    <t xml:space="preserve">OPINION - verified as satisfactory: </t>
  </si>
  <si>
    <r>
      <t xml:space="preserve">We have conducted a verification of the greenhouse gas data reported by the above Operator in its Annual Emissions Report as presented above.  On the basis of the work undertaken (see Annex 2) </t>
    </r>
    <r>
      <rPr>
        <b/>
        <sz val="10"/>
        <rFont val="Arial"/>
        <family val="2"/>
      </rPr>
      <t>these data CANNOT be verified due to -</t>
    </r>
    <r>
      <rPr>
        <sz val="10"/>
        <rFont val="Arial"/>
        <family val="2"/>
      </rPr>
      <t xml:space="preserve"> &lt;delete as appropriate&gt;</t>
    </r>
  </si>
  <si>
    <t>A summary of any specific conditions, variations, changes or clarifications approved by or applied by the Competent Authority subsequent to the issuing of the Greenhouse Gas Permit and which have NOT been included in a re-issued permit and monitoring plan at the time of completion of verification. 
AND
A summary of any relevant changes that the verifier identifies, and which have NOT been reported to the Competent Authority by 31 December of the reporting year.</t>
  </si>
  <si>
    <r>
      <t>We have conducted a verification of the greenhouse gas data reported by the above Operator in its Annual Emissions Report as presented above.   On the basis of the verification work undertaken (see Annex 2)</t>
    </r>
    <r>
      <rPr>
        <b/>
        <sz val="10"/>
        <rFont val="Arial"/>
        <family val="2"/>
      </rPr>
      <t xml:space="preserve"> these data are fairly stated.</t>
    </r>
  </si>
  <si>
    <r>
      <t xml:space="preserve">We have conducted a verification of the greenhouse gas data [or Tonne-kilometre data] reported by the above Operator in its Annual Emissions Report [or Tonne-kilometre report] as presented above.  </t>
    </r>
    <r>
      <rPr>
        <b/>
        <sz val="10"/>
        <rFont val="Arial"/>
        <family val="2"/>
      </rPr>
      <t xml:space="preserve"> On the basis of the verification work undertaken (see Annex 2) these data are fairly stated.</t>
    </r>
  </si>
  <si>
    <r>
      <t>We have conducted a verification of the greenhouse gas data [or Tonne-kilometre data] reported by the above Operator in its Annual Emissions Report [or Tonne-km report]</t>
    </r>
    <r>
      <rPr>
        <b/>
        <sz val="10"/>
        <rFont val="Arial"/>
        <family val="2"/>
      </rPr>
      <t xml:space="preserve"> </t>
    </r>
    <r>
      <rPr>
        <sz val="10"/>
        <rFont val="Arial"/>
        <family val="2"/>
      </rPr>
      <t xml:space="preserve">as presented above.   </t>
    </r>
    <r>
      <rPr>
        <b/>
        <sz val="10"/>
        <rFont val="Arial"/>
        <family val="2"/>
      </rPr>
      <t xml:space="preserve">On the basis of the verification work undertaken (see Annex 2) these data are fairly stated, with the exception of: </t>
    </r>
  </si>
  <si>
    <r>
      <t>We have conducted a verificatio</t>
    </r>
    <r>
      <rPr>
        <i/>
        <sz val="10"/>
        <rFont val="Arial"/>
        <family val="2"/>
      </rPr>
      <t xml:space="preserve">n of the greenhouse gas data [or Tonne-kilometre data] reported by the above Operator in its Annual Emissions Report [or Tonne-km report] as presented above.  </t>
    </r>
    <r>
      <rPr>
        <b/>
        <i/>
        <sz val="10"/>
        <rFont val="Arial"/>
        <family val="2"/>
      </rPr>
      <t xml:space="preserve">On the basis of the work undertaken (see Annex 2) these data CANNOT be verified due to </t>
    </r>
    <r>
      <rPr>
        <i/>
        <sz val="10"/>
        <rFont val="Arial"/>
        <family val="2"/>
      </rPr>
      <t>- &lt;</t>
    </r>
    <r>
      <rPr>
        <sz val="10"/>
        <color indexed="46"/>
        <rFont val="Arial"/>
        <family val="2"/>
      </rPr>
      <t>delete as appropriate&gt;</t>
    </r>
  </si>
  <si>
    <t xml:space="preserve">Annex 1A - Misstatements, Non-conformities, Non-compliances and Recommended Improvements </t>
  </si>
  <si>
    <t>Uncorrected Misstatements that were not corrected before issuance of the verification report</t>
  </si>
  <si>
    <r>
      <t xml:space="preserve">Prior year Non-conformities that have NOT been resolved.  
</t>
    </r>
    <r>
      <rPr>
        <i/>
        <sz val="9"/>
        <rFont val="Arial"/>
        <family val="2"/>
      </rPr>
      <t>Any prior year Non-conformities reported in the previous Verification Report that have been resolved do not need to be listed here.</t>
    </r>
  </si>
  <si>
    <t>•   the EU ETS lead auditor/auditor has not received all the information and explanations that they require to conduct their examination to a reasonable level of assurance; or</t>
  </si>
  <si>
    <r>
      <t xml:space="preserve">Reference documents cited : </t>
    </r>
    <r>
      <rPr>
        <i/>
        <sz val="10"/>
        <rFont val="Arial"/>
        <family val="2"/>
      </rPr>
      <t xml:space="preserve">
</t>
    </r>
  </si>
  <si>
    <t>Conduct of the Verification (3) - For Verifiers Certified under AVR Article 54(2)</t>
  </si>
  <si>
    <t>Annex 1 : FINDINGS</t>
  </si>
  <si>
    <t>Annex 2 : BASIS OF WORK</t>
  </si>
  <si>
    <t>Rules etc of the EU ETS</t>
  </si>
  <si>
    <t>Annex 2 - Further information of relevance to the Opinion</t>
  </si>
  <si>
    <t>&lt; insert figures only&gt;</t>
  </si>
  <si>
    <t>Date of Opinion :</t>
  </si>
  <si>
    <t xml:space="preserve">Work performed &amp; basis of the opinion: </t>
  </si>
  <si>
    <t>Name of authorised signatory :</t>
  </si>
  <si>
    <t>Contact Address :</t>
  </si>
  <si>
    <t>&lt;insert date of opinion&gt; - Note this date must change if the opinion is updated</t>
  </si>
  <si>
    <t>EMISSIONS DETAILS</t>
  </si>
  <si>
    <t>SITE VERIFICATION DETAILS</t>
  </si>
  <si>
    <t xml:space="preserve">GHG Permit Number: </t>
  </si>
  <si>
    <t>Category:</t>
  </si>
  <si>
    <t>Annex 1 Activity:</t>
  </si>
  <si>
    <t>Reporting Year:</t>
  </si>
  <si>
    <t>Emissions factors used:</t>
  </si>
  <si>
    <t>Permit conditions met:</t>
  </si>
  <si>
    <t>Completeness:</t>
  </si>
  <si>
    <t>Consistency:</t>
  </si>
  <si>
    <t>Transparency:</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</si>
  <si>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</si>
  <si>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</si>
  <si>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</si>
  <si>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</si>
  <si>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</si>
  <si>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</si>
  <si>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</si>
  <si>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</si>
  <si>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</si>
  <si>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</si>
  <si>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</si>
  <si>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</si>
  <si>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</si>
  <si>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</si>
  <si>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</si>
  <si>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</si>
  <si>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</si>
  <si>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</si>
  <si>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</si>
  <si>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</si>
  <si>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</si>
  <si>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</si>
  <si>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</si>
  <si>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</si>
  <si>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</si>
  <si>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</si>
  <si>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</si>
  <si>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</si>
  <si>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</si>
  <si>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</si>
  <si>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</si>
  <si>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</si>
  <si>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</si>
  <si>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 xml:space="preserve">Objectives and scope of the Verification: </t>
  </si>
  <si>
    <t>Responsibilities:</t>
  </si>
  <si>
    <t>EU ETS Annual Reporting</t>
  </si>
  <si>
    <t xml:space="preserve">OPINION - verified with comments: </t>
  </si>
  <si>
    <t>Comments which qualify the opinion:</t>
  </si>
  <si>
    <t>Please complete all the yellow cells in the template deleting or amending as appropriate any text that is already in the cell, and in accordance with the specific instructions to the right of the cell.  If further space is required, please insert an additional line below and merge the cells.  If you add lines to any page, please check that the page still prints correctly and reset the print area if necessary.</t>
  </si>
  <si>
    <t>Combustion Source Streams:</t>
  </si>
  <si>
    <t>Process Source Streams:</t>
  </si>
  <si>
    <t>Monitoring Plan requirements met:</t>
  </si>
  <si>
    <t xml:space="preserve">OPINION - not verified: </t>
  </si>
  <si>
    <t>Further instructions or comments are given to the right of cells, as relevant, these should be read BEFORE completion of the template. The page format has been set to printout the relevant sections of the Opinion and Annexes only and NOT the instruction column.</t>
  </si>
  <si>
    <t>Verification Report - Emissions Trading System</t>
  </si>
  <si>
    <t>Verification Opinion - Emissions Trading System</t>
  </si>
  <si>
    <t>8) International Standard on Assurance Engagements 3000 : Assurance Engagements other than Audits or Reviews of Historical Information, issued by the International Auditing and Assurance Standards Board.</t>
  </si>
  <si>
    <t>RulesCompliance3</t>
  </si>
  <si>
    <t>No. See Annex 1 for details</t>
  </si>
  <si>
    <t>Methodology used:</t>
  </si>
  <si>
    <t>Integrity of methodology:</t>
  </si>
  <si>
    <t>VERIFICATION TEAM</t>
  </si>
  <si>
    <t>Material?</t>
  </si>
  <si>
    <t>D1</t>
  </si>
  <si>
    <t>D2</t>
  </si>
  <si>
    <t>D10</t>
  </si>
  <si>
    <t>Was a data gap method required?</t>
  </si>
  <si>
    <t>If Yes, was this approved by the CA before completion of the verification?</t>
  </si>
  <si>
    <t xml:space="preserve">If No, - </t>
  </si>
  <si>
    <t>- was the method used conservative (If No, please provide more details)</t>
  </si>
  <si>
    <t>B) identified by the verifier and which have NOT been reported by 31 December of the reporting year</t>
  </si>
  <si>
    <t xml:space="preserve">Annex 3 - Summary of conditions / changes/ clarification / variations </t>
  </si>
  <si>
    <t xml:space="preserve">Name of Operator: </t>
  </si>
  <si>
    <t>Is the installation a 'low emitter'?</t>
  </si>
  <si>
    <t xml:space="preserve">Name of Aircraft Operator: </t>
  </si>
  <si>
    <t>Aviation</t>
  </si>
  <si>
    <t>Small emitter tool</t>
  </si>
  <si>
    <t>ETS support facility</t>
  </si>
  <si>
    <t>Small emitter tool &amp; ETS support facility</t>
  </si>
  <si>
    <t>Select what is being used:</t>
  </si>
  <si>
    <t>Use of biofuels has been assessed in accordance with Article 18 of Directive 2009/28/EC:</t>
  </si>
  <si>
    <t>Type of report:</t>
  </si>
  <si>
    <t>Annual emissions report</t>
  </si>
  <si>
    <t>Tonne-km report</t>
  </si>
  <si>
    <t>EU Regulation on A&amp;V met:</t>
  </si>
  <si>
    <t>see Annex 1</t>
  </si>
  <si>
    <t>See Article 23 of AVR</t>
  </si>
  <si>
    <t>Materiality level</t>
  </si>
  <si>
    <t xml:space="preserve">Unless otherwise stated in Annex 1, the materiality level was 5% of the total reported emissions for the period subject to verification. </t>
  </si>
  <si>
    <t xml:space="preserve">Unless otherwise stated in Annex 1, the materiality level was 2% of the total reported emissions for the period subject to verification. </t>
  </si>
  <si>
    <t xml:space="preserve">Unless otherwise stated in Annex 1, the materiality level was 5% of the total reported tonne-kilometre data for the period subject to verification. </t>
  </si>
  <si>
    <t>To list all remaining - uncorrected - misstatements, non-conformities and non-compliances, and the key improvement opportunities identified from the verification</t>
  </si>
  <si>
    <t>N/A - tonne kilometre</t>
  </si>
  <si>
    <t xml:space="preserve">N/A - tonne-kilometre </t>
  </si>
  <si>
    <t>&lt;select N/A for tonne-kilometre data because this is a one-off and not annual reporting&gt;</t>
  </si>
  <si>
    <t>COMPLIANCE WITH EU ETS RULES</t>
  </si>
  <si>
    <t>Name of Installation:</t>
  </si>
  <si>
    <t>Date of Emissions Report:</t>
  </si>
  <si>
    <t>Date(s) of visit(s):</t>
  </si>
  <si>
    <t>Number of days on-site:</t>
  </si>
  <si>
    <t>Article 14(a) and Article 16(2)(f) Data verified in detail and back to source:</t>
  </si>
  <si>
    <t>Article 16: Data verification:</t>
  </si>
  <si>
    <t>Article 14(b): Control activities are documented, implemented, maintained and effective to mitigate the inherent risks:</t>
  </si>
  <si>
    <t>Article 14(c ): Procedures listed in monitoring plan are documented, implemented, maintained and effective to mitigate the inherent risks and control risks:</t>
  </si>
  <si>
    <t>Article 17: Correct application of monitoring methodology:</t>
  </si>
  <si>
    <t>Article 17(4): Reporting of planned or actual changes:</t>
  </si>
  <si>
    <t>Article 18: Verification of methods applied for missing data:</t>
  </si>
  <si>
    <t>Article 19: Uncertainty assessment:</t>
  </si>
  <si>
    <t>Changes etc. identified and not reported to the Competent Authority/included in updated MP:</t>
  </si>
  <si>
    <t>Comparability over time:</t>
  </si>
  <si>
    <t>Name of verifier:</t>
  </si>
  <si>
    <t>&lt; state what type of factor is being used for the different types of fuels/materials (e.g. defaults/ activity-specific etc)</t>
  </si>
  <si>
    <t>This verification report template comprises the following sheets which are inextricably intertwined:</t>
  </si>
  <si>
    <t>Insert the name of the EU ETS lead auditor, the EU ETS auditor and technical expert involved in site visits</t>
  </si>
  <si>
    <t>Approving Competent Authority:</t>
  </si>
  <si>
    <t>&lt; insert reasons why emissions report is not complete and state whether an alternative methodology has been used to complete the data gap&gt;</t>
  </si>
  <si>
    <t>Reference document:</t>
  </si>
  <si>
    <t>Date of written approval from Competent Authority for waive of site visit:</t>
  </si>
  <si>
    <r>
      <t xml:space="preserve">Signed on behalf of </t>
    </r>
    <r>
      <rPr>
        <b/>
        <i/>
        <sz val="10"/>
        <rFont val="Arial"/>
        <family val="2"/>
      </rPr>
      <t>&lt;insert name of verifier here&gt;:</t>
    </r>
  </si>
  <si>
    <t>Name of authorised signatory:</t>
  </si>
  <si>
    <t>Date of Opinion:</t>
  </si>
  <si>
    <t>IMPORTANT NOTE : In expressing the opinion and signing here, you are attesting with reasonable assurance to the accuracy of the data (within the 2% or 5% applicable materiality threshold) and the status of compliance with ALL rules and principles.  Subsequent errors identified which might invalidate the opinion provided above could give rise to legal and financial liabilities for the verifier/ verifying organisation.</t>
  </si>
  <si>
    <t>&lt; as issued by the above Accreditation Body/ Certifying National Authority&gt;</t>
  </si>
  <si>
    <t xml:space="preserve">Accreditation/ Certification number: </t>
  </si>
  <si>
    <t>Date of verification contract:</t>
  </si>
  <si>
    <t>Contact Address:</t>
  </si>
  <si>
    <t>CRCO Reference Number:</t>
  </si>
  <si>
    <t>Approved Monitoring Plan Reference Number:</t>
  </si>
  <si>
    <t>Are 'Small Emitter' rules being applied:</t>
  </si>
  <si>
    <t>Name of EU ETS (lead) auditor(s)/ technical experts undertaking site visit(s):</t>
  </si>
  <si>
    <t>Number of days for site visit:</t>
  </si>
  <si>
    <t>Name of EU ETS (lead) auditor(s) and technical experts undertaking site visit(s):</t>
  </si>
  <si>
    <t>Justification for not undertaking site visit:</t>
  </si>
  <si>
    <t>Article 16 (1),(2f),(2h): Data verification:</t>
  </si>
  <si>
    <t>Article 16(2)(c): Completeness of flights/data when compared to air traffic data e.g. Eurocontrol:</t>
  </si>
  <si>
    <t>Article 16(2)(d): Consistency between reported data and 'mass &amp; balance' documentation:</t>
  </si>
  <si>
    <t>Article 16(2)(e): Consistency between aggregate fuel consumption and fuel purchase/supply data:</t>
  </si>
  <si>
    <t>Changes etc identified and not reported to the Competent Authority/included in updated MP:</t>
  </si>
  <si>
    <t>COMPLIANCE WITH THE MONITORING AND REPORTING PRINCIPLES</t>
  </si>
  <si>
    <t>&lt;Specific national guidance1&gt;</t>
  </si>
  <si>
    <t>&lt;Specific national guidance2&gt;</t>
  </si>
  <si>
    <t>The verification report template has been produced to comply with the requirements of Article 27 of the AVR, the harmonised standards referred to in Article 4 of the AVR (EN ISO 14065), and the specific requirements for financial assurance based verifiers. It has been based on these requirements and acknowledged best practices.</t>
  </si>
  <si>
    <t>Uncorrected Non-conformities with approved Monitoring Plan</t>
  </si>
  <si>
    <t>Uncorrected Non-compliances with MRR which were identified during verification</t>
  </si>
  <si>
    <t>- did the method lead to a material misstatement (If Yes, please provide more details)</t>
  </si>
  <si>
    <t xml:space="preserve">Recommended Improvements, if any </t>
  </si>
  <si>
    <t>To verify the Operator's or Aircraft operator's annual emissions [tonne-kilometre data] to a reasonable level of assurance for the Annual Emissions Report [Tonne-Kilometre Report] (as summarised in the attached Opinion Statement) under the EU Emissions Trading System and confirm compliance with approved monitoring requirements, approved monitoring plan and the EU Regulation on Monitoring and Reporting.</t>
  </si>
  <si>
    <t xml:space="preserve">•   the Annual Emissions Report [Tonne-Kilometre Report] is or may be associated with misstatements (omissions, misrepresentations or errors) or non-conformities; or                                                                                                                                                              </t>
  </si>
  <si>
    <t>This set should be selected only if the verifier is a Financial Accounting Body subject to the rules and standards set by the International Auditing and Assurance Standards Board and its associated bodies
These standards are not covered by accreditation. Accreditation Bodies will not check compliance with these standards.</t>
  </si>
  <si>
    <t>2) EU guidance on certified verifiers developed by the Commission Services</t>
  </si>
  <si>
    <r>
      <t xml:space="preserve">3)….. </t>
    </r>
    <r>
      <rPr>
        <i/>
        <sz val="10"/>
        <rFont val="Arial"/>
        <family val="2"/>
      </rPr>
      <t>Need to insert any other requirements/ guidance that are applied to the Certified Verifiers e.g. any local MS rules on the Certification Process</t>
    </r>
  </si>
  <si>
    <t>B) EU Guidance developed by the European Commission Services to support the harmonised interpretation of the Monitoring and Reporting Regulation</t>
  </si>
  <si>
    <t>C) EU Guidance material developed by the European Commission Services to support the harmonised interpretation of the AVR</t>
  </si>
  <si>
    <t>D) need to insert any other national requirements/ guidance that are applicable</t>
  </si>
  <si>
    <t>Guidelines and Conditions</t>
  </si>
  <si>
    <t>Furthermore, in accordance with Annex V of Directive 2003/87/EC and the AVR, the verifier should apply a risk based approach with the aim of reaching a verification opinion providing reasonable assurance that the emissions report or tonne-kilometre report is free from material misstatements and that the report can be verified as satisfactory.</t>
  </si>
  <si>
    <t>Information sources</t>
  </si>
  <si>
    <t>EU Websites:</t>
  </si>
  <si>
    <t>EU ETS general:</t>
  </si>
  <si>
    <t>http://ec.europa.eu/clima/policies/ets/index_en.htm</t>
  </si>
  <si>
    <t>&lt;to be provided by Member State&gt;</t>
  </si>
  <si>
    <t>&lt;to be provided by Member State, if relevant&gt;</t>
  </si>
  <si>
    <t>How to use this file</t>
  </si>
  <si>
    <t>Member State-specific guidance is listed here:</t>
  </si>
  <si>
    <t>Colour codes</t>
  </si>
  <si>
    <t>Go to 'How to use this file'</t>
  </si>
  <si>
    <t xml:space="preserve">Annex 3 : CHANGES </t>
  </si>
  <si>
    <t xml:space="preserve">VERIFICATION REPORT </t>
  </si>
  <si>
    <t>5) Guidance developed by European Commission Services on verification and accreditation</t>
  </si>
  <si>
    <t xml:space="preserve">6) EA-6/03 European Co-operation for Accreditation Guidance For the Recognition of Verifiers under EU ETS Directive </t>
  </si>
  <si>
    <t>For the verification of operator's emission reports and aircraft operator's emission reports and tonne-kilometre report</t>
  </si>
  <si>
    <t>Other websites:</t>
  </si>
  <si>
    <t>Helpdesk:</t>
  </si>
  <si>
    <t xml:space="preserve">Monitoring and Reporting in the EU ETS: 
    </t>
  </si>
  <si>
    <t xml:space="preserve">http://ec.europa.eu/clima/policies/ets/monitoring/index_en.htm </t>
  </si>
  <si>
    <t>EU Legistlation:</t>
  </si>
  <si>
    <t>http://eur-lex.europa.eu/en/index.htm</t>
  </si>
  <si>
    <t>-</t>
  </si>
  <si>
    <t xml:space="preserve">http://eur-lex.europa.eu/LexUriServ/LexUriServ.do?uri=CONSLEG:2003L0087:20090625:EN:PDF </t>
  </si>
  <si>
    <t>&lt; Only brief answers are required here.  If more detail is needed  for a No response, add this to the relevant section of Annex 1 relating to findings on uncorrected non-compliances or non-conformities&gt;</t>
  </si>
  <si>
    <t>This file constitutes the Verification Report template that has been developed by the Commission services as part of a series of guidance documents and electronic templates supporting  an EU-wide harmonised interpretation of the AVR. The template aims to provide a standardised, harmonised and consistent way of reporting on the verification of the operator's annual emission report and the verification of aircraft operator's emission reports and tonne-kilometre reports. This Verification Report template represents the views of the Commission services at the time of publication.</t>
  </si>
  <si>
    <t>The formal opinion document to be signed by the verifier's authorised signatory</t>
  </si>
  <si>
    <t>&lt;insert the date of the report subject to verification (this should match the date of the report into which this verification opinion is inserted/the final version of the report if it has been revised or updated prior to final verification&gt;</t>
  </si>
  <si>
    <t>&lt; please state which process source stream(s) apply to the installation&gt;Please note this line requires a high level comment on the process source of the emissions being reported (e.g. calcination of lime/ waste gas scrubbing/ etc).  No significant detail is  required.</t>
  </si>
  <si>
    <t>We conducted our examination having regard to the verification criteria reference documents outlined below.  This involved examining, based upon our risk analysis, evidence to give us reasonable assurance that the amounts and disclosures relating to the data have been properly prepared in accordance with the Regulations and principles of the EU Emissions Trading System, as outlined in the EU ETS criteria reference documents below, and the Operator's or Aircraft operator's approved monitoring plan.  This also involved assessing where necessary estimates and judgements made by the Operator or Aircraft operator in preparing the data and considering the overall adequacy of the presentation of the data in the Annual Emissions Report [Tonne-Kilometre report] and its potential for material misstatement.</t>
  </si>
  <si>
    <r>
      <t xml:space="preserve">The </t>
    </r>
    <r>
      <rPr>
        <b/>
        <sz val="10"/>
        <rFont val="Arial"/>
        <family val="2"/>
      </rPr>
      <t>Operator or Aircraft operator</t>
    </r>
    <r>
      <rPr>
        <sz val="10"/>
        <rFont val="Arial"/>
        <family val="2"/>
      </rPr>
      <t xml:space="preserve"> is solely responsible for the preparation and reporting of their annual greenhouse gas (GHG) emissions [tonne-kilometre data] for the purposes of the EU ETS in accordance with the rules and their approved monitoring plan (as listed in the attached Opinion Statement); for any information and assessments that support the reported data; for determining the installation's objectives in relation to GHG information and for establishing and maintaining appropriate procedures, performance management and internal control systems from which the reported information is derived.</t>
    </r>
  </si>
  <si>
    <t>GHG quantification is subject to inherent uncertainty due to the designed capability of measurement instrumentation and testing methodologies and incomplete scientific knowledge used in the determination of emissions factors and global warming potentials</t>
  </si>
  <si>
    <t>This should include changes to capacity, activity levels and/or operation of the installation that could impact upon the allocation of allowances; and changes to the monitoring plan that have not been approved by the Competent Authority before completion of the verification</t>
  </si>
  <si>
    <t>&lt;insert name of Operator&gt;</t>
  </si>
  <si>
    <t>E1</t>
  </si>
  <si>
    <t>E2</t>
  </si>
  <si>
    <t>E10</t>
  </si>
  <si>
    <t>accreditedcertified</t>
  </si>
  <si>
    <t>accredited</t>
  </si>
  <si>
    <t>certified</t>
  </si>
  <si>
    <r>
      <t>Conduct of the Verification</t>
    </r>
    <r>
      <rPr>
        <b/>
        <u val="single"/>
        <sz val="10"/>
        <color indexed="10"/>
        <rFont val="Arial"/>
        <family val="2"/>
      </rPr>
      <t xml:space="preserve"> (1) - For Accredited Verification Bodies</t>
    </r>
  </si>
  <si>
    <t>Background and other information of relevance to the opinion such as the criteria that control the verification process (accreditation/certification rules etc) and the criteria against which the verification is conducted (EU ETS Rules etc)</t>
  </si>
  <si>
    <t>Annex 1B - Methodologies to close data gaps</t>
  </si>
  <si>
    <t>including discrepancies between approved plan and actual sources, source streams and boundaries etc identified during verification</t>
  </si>
  <si>
    <t xml:space="preserve">Yes (See Annex 1 for recommendations) / No, no improvements identified as required.  </t>
  </si>
  <si>
    <t>Category</t>
  </si>
  <si>
    <t>A</t>
  </si>
  <si>
    <t>Yes</t>
  </si>
  <si>
    <t>RulesCompliance</t>
  </si>
  <si>
    <t>If yes, was this part of site verification</t>
  </si>
  <si>
    <t>&lt;provide brief comments on whether there have been significant changes to the monitoring methodology such that the current reported emissions cannot be compared to previous periods. For example, changes from calculation to measurement based methodologies, introduction or removal of source streams.&gt;</t>
  </si>
  <si>
    <t>Gas/Diesel/Coal/HFO/etc….. &lt;please state which fuel type(s) apply to the Operator&gt;&lt; Please note that this line requires entry of a list of FUEL types (e.g. refinery fuel gas, coal etc) ONLY.  It is not required to list all individual EMISSIONS sources</t>
  </si>
  <si>
    <t>&lt; insert any other relevant details or criteria relating to the work performed or the basis of the opinion.  The objective of this line is to enable the verifier to add any detail that they consider helpful to the user of the opinion in understanding the depth and scope of work performed etc.&gt;</t>
  </si>
  <si>
    <t>9) International Standard on Assurance Engagements 3410 : Assurance Engagements on Greenhouse Gas Statements, issued by the International Auditing and Assurance Standards Board.</t>
  </si>
  <si>
    <t>EU Regulation on M&amp;R met:</t>
  </si>
  <si>
    <t>Competent Authority (Annex 2) guidance on M&amp;R met:</t>
  </si>
  <si>
    <t>Previous year Non-Conformity(ies) corrected:</t>
  </si>
  <si>
    <t>RulesCompliance2</t>
  </si>
  <si>
    <t>N/A</t>
  </si>
  <si>
    <t>No. See Annex 3 for details</t>
  </si>
  <si>
    <t>PrinciplesCompliance</t>
  </si>
  <si>
    <t xml:space="preserve">No, no improvements identified as required.  </t>
  </si>
  <si>
    <t>Yes. See Annex 1 for recommendations.</t>
  </si>
  <si>
    <t>PrinciplesCompliance2</t>
  </si>
  <si>
    <t>OPINION</t>
  </si>
  <si>
    <t>Lead EU ETS Auditor:</t>
  </si>
  <si>
    <t>Independent Reviewer:</t>
  </si>
  <si>
    <t>EU ETS Auditor(s):</t>
  </si>
  <si>
    <t>Technical Expert(s) (EU ETS Auditor):</t>
  </si>
  <si>
    <t>Technical Expert(s) (Independent Review):</t>
  </si>
  <si>
    <t xml:space="preserve"> </t>
  </si>
  <si>
    <t>GUIDANCE FOR VERIFIERS</t>
  </si>
  <si>
    <t>Please complete all the yellow cells in the opinion template deleting or amending as appropriate any text that is already in the cell.  If further space is required, please insert an additional line below and merge the cells.  Further instructions or comments are below against individual lines, as relevant.  Further detail concerning background to the verification etc should be given in Annex 2.</t>
  </si>
  <si>
    <t>Conduct of the Verification (1) - For Accredited Verifiers</t>
  </si>
  <si>
    <t>Conduct of the Verification (2) - Additional criteria for Accredited Verifiers that are also financial assurance providers</t>
  </si>
  <si>
    <t>A) approved by the Competent Authority but which have NOT been incorporated within a re-issued Permit/ Monitoring Plan at completion of verification</t>
  </si>
  <si>
    <r>
      <t xml:space="preserve">We have conducted a verification of the greenhouse gas data reported by the above Operator in its Annual Emissions Report as presented above. </t>
    </r>
    <r>
      <rPr>
        <b/>
        <sz val="10"/>
        <rFont val="Arial"/>
        <family val="2"/>
      </rPr>
      <t xml:space="preserve">  On the basis of the verification work undertaken (see Annex 2) these data are fairly stated, with the exception of: </t>
    </r>
  </si>
  <si>
    <t xml:space="preserve">Unique ID: </t>
  </si>
  <si>
    <t>Date(s) of relevant approved MP and period of validity for each plan:</t>
  </si>
  <si>
    <t>AnnexIActivities</t>
  </si>
  <si>
    <t>Combustion</t>
  </si>
  <si>
    <t xml:space="preserve">Refining of mineral oil </t>
  </si>
  <si>
    <t>Production of coke</t>
  </si>
  <si>
    <t>Metal ore roasting or sintering</t>
  </si>
  <si>
    <t>Production of pig iron or steel</t>
  </si>
  <si>
    <t>Production or processing of ferrous metals</t>
  </si>
  <si>
    <t>Production of primary aluminium</t>
  </si>
  <si>
    <t>Production of secondary aluminium</t>
  </si>
  <si>
    <t>Production or processing of non-ferrous metals</t>
  </si>
  <si>
    <t>Production of cement clinker</t>
  </si>
  <si>
    <t>Production of lime, or calcination of dolomite/magnesite</t>
  </si>
  <si>
    <t>Manufacture of glass</t>
  </si>
  <si>
    <t>Manufacture of ceramics</t>
  </si>
  <si>
    <t>Manufacture of mineral wool</t>
  </si>
  <si>
    <t>Production or processing of gypsum or plasterboard</t>
  </si>
  <si>
    <t>Production of pulp</t>
  </si>
  <si>
    <t>Production of paper or cardboard</t>
  </si>
  <si>
    <t>Production of carbon black</t>
  </si>
  <si>
    <t>Production of nitrous oxide</t>
  </si>
  <si>
    <t>Production of adipic acid</t>
  </si>
  <si>
    <t>Production of glyoxal and glyoxylic acid</t>
  </si>
  <si>
    <t>Production of ammonia</t>
  </si>
  <si>
    <t>Production of bulk chemicals</t>
  </si>
  <si>
    <t>Production of hydrogen and synthesis gas</t>
  </si>
  <si>
    <t>Production of soda ash and sodium bicarbonate</t>
  </si>
  <si>
    <t>Capture of greenhouse gases under Directive 2009/31/EC</t>
  </si>
  <si>
    <t>Transport of greenhouse gases under Directive 2009/31/EC</t>
  </si>
  <si>
    <t>Storage of greenhouse gases under Directive 2009/31/EC</t>
  </si>
  <si>
    <t>CompetentAuthority</t>
  </si>
  <si>
    <t>Please select</t>
  </si>
  <si>
    <t>&lt;please outline in Annex 1 any key points of performance improvement identified or state here why non-applicable&gt;</t>
  </si>
  <si>
    <t>Do not change the form of words in this worksheet EXCEPT where instructed to do so</t>
  </si>
  <si>
    <t>Update the cells in blue to ensure that only the criteria reference documents relevant to your verifier and this verification are selected.</t>
  </si>
  <si>
    <t>Name of National AB or verifier Certifying National Authority:</t>
  </si>
  <si>
    <t>Changes to the Aircraft Operator during the reporting year:</t>
  </si>
  <si>
    <t>Is the Verifier Accredited or Certified natural person?</t>
  </si>
  <si>
    <t>Select Relevant guidance documents from the list</t>
  </si>
  <si>
    <t>&lt;data verification completed as required &gt;</t>
  </si>
  <si>
    <t>&lt; data verification completed as required &gt;</t>
  </si>
  <si>
    <t xml:space="preserve">&lt; confirmation of valid uncertainty assessments &gt; </t>
  </si>
  <si>
    <t>&lt;insert the name of the file containing the emissions report, including date and version number&gt;This should be the name of the electronic file which should contain a date and version number in the file naming convention &gt;</t>
  </si>
  <si>
    <t>&lt; state what type of factor is being used for the different types of fuels/materials (e.g. defaults/ fuel specific etc) &gt;</t>
  </si>
  <si>
    <t xml:space="preserve"> &lt; confirmation of valid uncertainty assessments&gt; &lt;for tonne-kilometre data, enter N/A&gt;</t>
  </si>
  <si>
    <t>Opinion Statement (installation)</t>
  </si>
  <si>
    <t>Opinion Statement (aviation)</t>
  </si>
  <si>
    <t xml:space="preserve">http://eur-lex.europa.eu/LexUriServ/LexUriServ.do?uri=OJ:L:2012:181:0001:0029:EN:PDF  </t>
  </si>
  <si>
    <r>
      <t>The</t>
    </r>
    <r>
      <rPr>
        <b/>
        <sz val="10"/>
        <rFont val="Arial"/>
        <family val="2"/>
      </rPr>
      <t xml:space="preserve"> Verifier </t>
    </r>
    <r>
      <rPr>
        <sz val="10"/>
        <rFont val="Arial"/>
        <family val="2"/>
      </rPr>
      <t xml:space="preserve">(as named on the Opinion Statement) is responsible for, in accordance with its verification contract and Commission Regulation EU no. 600/2012 on Accreditation and Verification, carrying out the verification of an Operator or Aircraft operator in the public interest, independent of the Operator or Aircraft operator and the competent authorities responsible for Directive 2003/87/EC. It is the responsibility of  the Verifier to form an independent opinion, based on the examination of information and data presented in the Annual Emissions Report [Tonne-Kilometre Report], and to report that opinion to the operator or aircraft operator.  We also report if, in our opinion:           </t>
    </r>
  </si>
  <si>
    <t>1) EU Regulation EU no. 600/2012 on verification of GHG emissions reports and tonne-kilometre reports and the accreditation of verifiers pursuant to Directive 2003/87/EC….. (AVR)</t>
  </si>
  <si>
    <t>1) EC Regulation EU no. 600/2012 on verification of GHG emissions reports and tonne-kilometre reports and the accreditation of verifiers pursuant to Directive 2003/87/EC….. (AVR)</t>
  </si>
  <si>
    <t>A) EC Regulation EU no. 601/2012 on the Monitoring and Reporting of GHGs pursuant to Directive 2003/87/EC (MRR)</t>
  </si>
  <si>
    <t>•  improvements can be made to the Operator's or Aircraft operator's performance in monitoring and reporting of emissions and/or compliance with the approved monitoring plan and Regulation EU no. 601/2012 on monitoring and reporting.</t>
  </si>
  <si>
    <t xml:space="preserve">•   the Operator or Aircraft operator is not complying with  Regulation EU no. 601/2012 on monitoring and reporting , even if the monitoring plan is approved by the competent authority.                                                                                                                                                            </t>
  </si>
  <si>
    <t>yes</t>
  </si>
  <si>
    <t>no</t>
  </si>
  <si>
    <t>-- select --</t>
  </si>
  <si>
    <t>Please select "Yes" or "No" in the column "Material?" as appropriate</t>
  </si>
  <si>
    <t>Please insert relevant description, one line per uncorrected misstatement point.  If further space is required, please add rows and individually number points.  If there are NO uncorrected misstatements please state NOT APPLICABLE in the first row.</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</si>
  <si>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</si>
  <si>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</si>
  <si>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</si>
  <si>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</si>
  <si>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</si>
  <si>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</si>
  <si>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</si>
  <si>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</si>
  <si>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</si>
  <si>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</si>
  <si>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</si>
  <si>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</si>
  <si>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</si>
  <si>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</si>
  <si>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</si>
  <si>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</si>
  <si>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</si>
  <si>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</si>
  <si>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</si>
  <si>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</si>
  <si>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</si>
  <si>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</si>
  <si>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</si>
  <si>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</si>
  <si>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</si>
  <si>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</si>
  <si>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</si>
  <si>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</si>
  <si>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</si>
  <si>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</si>
  <si>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</si>
  <si>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</si>
  <si>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</si>
  <si>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</si>
  <si>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</si>
  <si>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</si>
  <si>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</si>
  <si>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</si>
  <si>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</si>
  <si>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</si>
  <si>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</si>
  <si>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</si>
  <si>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</si>
  <si>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</si>
  <si>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</si>
  <si>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</si>
  <si>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</si>
  <si>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</si>
  <si>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</si>
  <si>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</si>
  <si>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</si>
  <si>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</si>
  <si>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</si>
  <si>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</si>
  <si>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</si>
  <si>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</si>
  <si>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</si>
  <si>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</si>
  <si>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</si>
  <si>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</si>
  <si>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</si>
  <si>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</si>
  <si>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</si>
  <si>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</si>
  <si>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</si>
  <si>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</si>
  <si>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</si>
  <si>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</si>
  <si>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</si>
  <si>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</si>
  <si>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</si>
  <si>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</si>
  <si>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</si>
  <si>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</si>
  <si>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</si>
  <si>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</si>
  <si>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</si>
  <si>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</si>
  <si>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</si>
  <si>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</si>
  <si>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</si>
  <si>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</si>
  <si>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</si>
  <si>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</si>
  <si>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</si>
  <si>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</si>
  <si>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</si>
  <si>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</si>
  <si>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</si>
  <si>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</si>
  <si>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</si>
  <si>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</si>
  <si>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</si>
  <si>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</si>
  <si>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</si>
  <si>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</si>
  <si>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</si>
  <si>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</si>
  <si>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</si>
  <si>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</si>
  <si>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</si>
  <si>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</si>
  <si>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</si>
  <si>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</si>
  <si>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</si>
  <si>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</si>
  <si>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</si>
  <si>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</si>
  <si>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</si>
  <si>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</si>
  <si>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</si>
  <si>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</si>
  <si>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</si>
  <si>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</si>
  <si>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</si>
  <si>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</si>
  <si>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</si>
  <si>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</si>
  <si>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</si>
  <si>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</si>
  <si>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</si>
  <si>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</si>
  <si>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</si>
  <si>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</si>
  <si>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</si>
  <si>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</si>
  <si>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</si>
  <si>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</si>
  <si>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</si>
  <si>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</si>
  <si>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</si>
  <si>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</si>
  <si>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</si>
  <si>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</si>
  <si>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</si>
  <si>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</si>
  <si>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</si>
  <si>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 xml:space="preserve">Delete the Opinion Template text lines that are NOT applicable
</t>
  </si>
  <si>
    <t>Delete the Opinion Template text lines that are NOT applicable</t>
  </si>
  <si>
    <t>1.</t>
  </si>
  <si>
    <t>2.</t>
  </si>
  <si>
    <t>3.</t>
  </si>
  <si>
    <t>NOTE - only a positive form of words is acceptable for a verified opinion - DO NOT CHANGE THE FORM OF WORDS IN THESE OPINION TEXTS - ADD DETAIL WHERE REQUESTED</t>
  </si>
  <si>
    <t xml:space="preserve">&lt; OR this opinion text if the opinion is qualified with comments for the user of the opinion . 
Please provide brief details of any exceptions that might affect the data and therefore qualify the opinion. 
</t>
  </si>
  <si>
    <t>‌NOTE - only a positive form of words is acceptable for a verified opinion - DO NOT CHANGE THE FORM OF WORDS IN THESE OPINION TEXTS - ADD DETAIL OR ADD COMMENTS WHERE REQUESTED</t>
  </si>
  <si>
    <t>&lt;insert comments in relation to any exceptions that have been noted that might/ do affect the verification and therefore which caveat the opinion. Please number each comment separately&gt;</t>
  </si>
  <si>
    <t>Please complete any relevant data.  One line per non-conformity point.  If further space is required, please add rows and individually number points.  If there are NO non-conformities please state NOT APPLICABLE in the first row.</t>
  </si>
  <si>
    <t>Please complete any relevant data.  One line per non-compliance point.  If further space is required, please add rows and individually number points.  If there are NO non-compliances please state NOT APPLICABLE in the first row.</t>
  </si>
  <si>
    <t>This section also has to be completed for the verification of tonne-kilometre data. Recommendations for improvement can still be relevant for the Competent Authority since it could provide them information on the quality of the verified data.</t>
  </si>
  <si>
    <t>Please complete any relevant data.  One cell per unresolved prior year improvement point.  If further space is required, please add rows and individually number points.  If there are NO outstanding improvement points please state NOT APPLICABLE in the first row.</t>
  </si>
  <si>
    <t>- uncorrected material mis-statement (individual or in aggregate)</t>
  </si>
  <si>
    <t>- uncorrected material non-conformity (individual or in aggregate)</t>
  </si>
  <si>
    <t>- limitations in the data or information made available for verification</t>
  </si>
  <si>
    <t>- limitations of scope due to lack of clarity &amp; or scope of the approved monitoring plan</t>
  </si>
  <si>
    <t>- the monitoring plan is not approved by the competent authority</t>
  </si>
  <si>
    <t>- uncorrected material misstatement (individual or in aggregate)</t>
  </si>
  <si>
    <t>Please complete any relevant data.  One line per comment. If further space is required, please add rows and individually number points.  If there are NO relevant comments to be made please state NOT APPLICABLE in the first row.</t>
  </si>
  <si>
    <t>Note - the name of the Installation will be automatically picked up once it is entered on the Annex 1 Tab</t>
  </si>
  <si>
    <t>There should be no duplication between this section and the one above.</t>
  </si>
  <si>
    <t>The Directive can be downloaded from:</t>
  </si>
  <si>
    <t>Article 6 of the AVR spells out the objective of verification to ensure the reliability of the information in the emission and tonne-kilometre reports:</t>
  </si>
  <si>
    <t xml:space="preserve">The AVR can be downloaded from: </t>
  </si>
  <si>
    <r>
      <t>Article 27(1) states that the conclusions on the verification of the operator's or aircraft operator's report and the verification opinion are submitted in a verification report:</t>
    </r>
  </si>
  <si>
    <t xml:space="preserve">Based on the information collected during the verification, the verifier shall issue a verification report to the operator or aircraft operator on each emission report or tonne kilometre report that was subject to verification. </t>
  </si>
  <si>
    <r>
      <t xml:space="preserve">And Article 27 (2) of the AVR requires: </t>
    </r>
  </si>
  <si>
    <t xml:space="preserve">The operator or aircraft operator shall submit the verification report to the competent authority together with the operator’s or aircraft operator’s report concerned. </t>
  </si>
  <si>
    <t>A verified emissions report shall be reliable for users. It shall represent faithfully that which it either purports to represent or may reasonably be expected to represent. The process of verifying emission reports shall be an effective and reliable tool in support of quality assurance and quality control procedures, providing information upon which an operator or aircraft operator can act to improve performance in monitoring and reporting emissions.</t>
  </si>
  <si>
    <t>(a)  Read carefully 'How to use this file'. These are the instructions for filling this template.</t>
  </si>
  <si>
    <t>(b)  Identify the Competent Authority (CA) to which the operator or aircraft operator whose report you are verifying, has to submit the verified emission report or tonne-kilometre report. Note that "Member State" here means all States which are participating in the EU ETS, not only EU Member States.</t>
  </si>
  <si>
    <t>(c)  Check the CA's webpage or directly contact the CA in order to find out if you have the correct version of the template. The template version (in particular the reference file name) is clearly indicated on the cover page of this file.</t>
  </si>
  <si>
    <t>Before you use this file, please carry out the following steps:</t>
  </si>
  <si>
    <t>(d) Some Member States may require you to use an alternative system, such as internet-based form instead of a spreadsheet. Check your Member State requirements. In this case the CA will provide further information to you.</t>
  </si>
  <si>
    <t>Phase 3 Verification Report</t>
  </si>
  <si>
    <t>NameMissing</t>
  </si>
  <si>
    <t>Please enter the name of the operator as entered in sheet "Opinion Statement"</t>
  </si>
  <si>
    <t>Please enter the name of the operator in sheet Annex 1.</t>
  </si>
  <si>
    <t>- issuing and varying applicable permits to Operators or Aircraft operators</t>
  </si>
  <si>
    <t>- enforcing the requirements of Regulation EU no. 601/2012 on monitoring and reporting (MRR) and any conditions of applicable permits;</t>
  </si>
  <si>
    <r>
      <t>The</t>
    </r>
    <r>
      <rPr>
        <b/>
        <sz val="10"/>
        <rFont val="Arial"/>
        <family val="2"/>
      </rPr>
      <t xml:space="preserve"> Competent Authority</t>
    </r>
    <r>
      <rPr>
        <sz val="10"/>
        <rFont val="Arial"/>
        <family val="2"/>
      </rPr>
      <t xml:space="preserve"> is responsible for</t>
    </r>
  </si>
  <si>
    <t>- agreeing certain aspects of the verification process, e.g. site visit waivers; 
In exceptional circumstances, including those stated in Article 70(1)and 70(2) of the MRR,  the CA may determine an Operator's or Aircraft operator's emissions [tonne-kilometre data] for the purposes of the ETS.</t>
  </si>
  <si>
    <t>VR P3</t>
  </si>
  <si>
    <t>Updated for translation</t>
  </si>
  <si>
    <t>endorsed by CCC</t>
  </si>
  <si>
    <t>IS</t>
  </si>
  <si>
    <t>is</t>
  </si>
  <si>
    <t>Reference filename:</t>
  </si>
  <si>
    <t>Language version:</t>
  </si>
  <si>
    <t xml:space="preserve">Article 15 of Directive 2003/87/EC requires Member States to ensure that the reports submitted by operators and aircraft operators, pursuant to Article 14 of that Directive, are verified in accordance with Commission Regulation (EU) No. 600/2012 on the verification of greenhouse gas emission reports and tonne-kilometre reports and the accreditation of verifiers pursuant to Directive 2003/87/EC. </t>
  </si>
  <si>
    <t>The Accreditation and Verification Regulation (Commission Regulation (EU) No. 600/2012 (hereinafter the "AVR"), defines further requirements for accreditation of verifiers and the verification of emission reports and tonne-kilometre reports.</t>
  </si>
  <si>
    <t>Guidance on the contents of this verification report template is provided in the key guidance note on the verification report. Please consult this guidance note when completing the verification report template.</t>
  </si>
  <si>
    <t>All guidance documents and templates developed by the Commission Services on the AVR can be found at:</t>
  </si>
  <si>
    <t>Number</t>
  </si>
  <si>
    <t>TEXT (Language Version)</t>
  </si>
  <si>
    <t>TEXT (English Original)</t>
  </si>
  <si>
    <t>MS are free to use this sheet</t>
  </si>
  <si>
    <t>&lt; Select Relevant guidance documents from the list &gt;</t>
  </si>
  <si>
    <t>Drop down list for Annex 2; Reference documents cited:</t>
  </si>
  <si>
    <t>RulescomplianceTKM</t>
  </si>
  <si>
    <t>SelectYesNo</t>
  </si>
  <si>
    <t>YesNo</t>
  </si>
  <si>
    <t xml:space="preserve">The contents of the opinion statement and the three associated annexes should be copied and pasted into the relevant sections at the end of the Annual Emissions Reporting template .xls.  The operator should then submit the entire verified emissions report to the Competent Authority.  It is not possible to use the "Edit/Move or Copy Sheet" function in Excel, due to workbook protection in Excel. </t>
  </si>
  <si>
    <t>To preserve the formatting of the original verification opinion template it is advised to select Columns A:C in each tab and then use the Copy and Paste functions to copy the information between the two spread sheets.  It is NOT necessary to include the Guidelines and Conditions' or the 'How to use this file' sheets from the verification template.</t>
  </si>
  <si>
    <t>Finally - to ensure that the contents of the verification opinion and associated annexes do not accidentally get altered after copying in to the Annual Emissions Report, it is recommended that these tabs are protected using the Excel Protect Sheet function on the Tools menu.</t>
  </si>
  <si>
    <t>If you use a password to protect the sheets, please use the SAME password for all opinion statements produced by the organisation.  Please also supply this password to the Competent Authority for the purposes of them uploading information into databases etc.</t>
  </si>
  <si>
    <t>MaterialityThreshold</t>
  </si>
  <si>
    <t>AviationReportType</t>
  </si>
  <si>
    <t>SmallEmitterDerogations</t>
  </si>
  <si>
    <t>ReportingYear</t>
  </si>
  <si>
    <t>SmallLowEmitter</t>
  </si>
  <si>
    <t>SiteVisit</t>
  </si>
  <si>
    <t>D3</t>
  </si>
  <si>
    <t>D4</t>
  </si>
  <si>
    <t>D5</t>
  </si>
  <si>
    <t>D6</t>
  </si>
  <si>
    <t>D7</t>
  </si>
  <si>
    <t>D8</t>
  </si>
  <si>
    <t>D9</t>
  </si>
  <si>
    <t>E3</t>
  </si>
  <si>
    <t>E4</t>
  </si>
  <si>
    <t>E5</t>
  </si>
  <si>
    <t>E6</t>
  </si>
  <si>
    <t>E7</t>
  </si>
  <si>
    <t>E8</t>
  </si>
  <si>
    <t>E9</t>
  </si>
  <si>
    <t>B.</t>
  </si>
  <si>
    <t>C.</t>
  </si>
  <si>
    <t>D.</t>
  </si>
  <si>
    <t>E.</t>
  </si>
  <si>
    <t>Guidelines and Conditions'!$B$1</t>
  </si>
  <si>
    <t>Guidelines and Conditions'!$B$2</t>
  </si>
  <si>
    <t>Guidelines and Conditions'!$B$4</t>
  </si>
  <si>
    <t>Guidelines and Conditions'!$B$5</t>
  </si>
  <si>
    <t>Guidelines and Conditions'!$B$6</t>
  </si>
  <si>
    <t>Guidelines and Conditions'!$B$7</t>
  </si>
  <si>
    <t>Guidelines and Conditions'!$B$8</t>
  </si>
  <si>
    <t>Guidelines and Conditions'!$B$10</t>
  </si>
  <si>
    <t>Guidelines and Conditions'!$C$12</t>
  </si>
  <si>
    <t>Guidelines and Conditions'!$C$14</t>
  </si>
  <si>
    <t>Guidelines and Conditions'!$C$15</t>
  </si>
  <si>
    <t>Guidelines and Conditions'!$C$16</t>
  </si>
  <si>
    <t>Guidelines and Conditions'!$C$18</t>
  </si>
  <si>
    <t>Guidelines and Conditions'!$C$19</t>
  </si>
  <si>
    <t>Guidelines and Conditions'!$C$20</t>
  </si>
  <si>
    <t>Guidelines and Conditions'!$C$22</t>
  </si>
  <si>
    <t>Guidelines and Conditions'!$C$23</t>
  </si>
  <si>
    <t>Guidelines and Conditions'!$C$25</t>
  </si>
  <si>
    <t>Guidelines and Conditions'!$C$27</t>
  </si>
  <si>
    <t>Guidelines and Conditions'!$C$28</t>
  </si>
  <si>
    <t>Guidelines and Conditions'!$C$30</t>
  </si>
  <si>
    <t>Guidelines and Conditions'!$C$31</t>
  </si>
  <si>
    <t>Guidelines and Conditions'!$C$33</t>
  </si>
  <si>
    <t>Guidelines and Conditions'!$C$34</t>
  </si>
  <si>
    <t>Guidelines and Conditions'!$C$36</t>
  </si>
  <si>
    <t>Guidelines and Conditions'!$C$38</t>
  </si>
  <si>
    <t>Guidelines and Conditions'!$C$40</t>
  </si>
  <si>
    <t>Guidelines and Conditions'!$B$43</t>
  </si>
  <si>
    <t>Guidelines and Conditions'!$B$44</t>
  </si>
  <si>
    <t>Guidelines and Conditions'!$C$45</t>
  </si>
  <si>
    <t>Guidelines and Conditions'!$E$45</t>
  </si>
  <si>
    <t>Guidelines and Conditions'!$C$46</t>
  </si>
  <si>
    <t>Guidelines and Conditions'!$E$46</t>
  </si>
  <si>
    <t>Guidelines and Conditions'!$C$47</t>
  </si>
  <si>
    <t>Guidelines and Conditions'!$C$41; 'Guidelines and Conditions'!$E$47</t>
  </si>
  <si>
    <t>Guidelines and Conditions'!$B$48</t>
  </si>
  <si>
    <t>Guidelines and Conditions'!$C$49</t>
  </si>
  <si>
    <t>Guidelines and Conditions'!$B$52</t>
  </si>
  <si>
    <t>Guidelines and Conditions'!$B$53</t>
  </si>
  <si>
    <t>Guidelines and Conditions'!$B$67</t>
  </si>
  <si>
    <t>Guidelines and Conditions'!$B$68</t>
  </si>
  <si>
    <t>READ ME How to use this file'!$B$1</t>
  </si>
  <si>
    <t>READ ME How to use this file'!$B$2</t>
  </si>
  <si>
    <t>READ ME How to use this file'!$B$3</t>
  </si>
  <si>
    <t>READ ME How to use this file'!$B$4</t>
  </si>
  <si>
    <t>READ ME How to use this file'!$C$3; 'READ ME How to use this file'!$C$4</t>
  </si>
  <si>
    <t>READ ME How to use this file'!$B$5</t>
  </si>
  <si>
    <t>READ ME How to use this file'!$C$5</t>
  </si>
  <si>
    <t>READ ME How to use this file'!$B$6</t>
  </si>
  <si>
    <t>READ ME How to use this file'!$C$6</t>
  </si>
  <si>
    <t>READ ME How to use this file'!$B$7</t>
  </si>
  <si>
    <t>READ ME How to use this file'!$C$7</t>
  </si>
  <si>
    <t>READ ME How to use this file'!$A$9</t>
  </si>
  <si>
    <t>READ ME How to use this file'!$B$10</t>
  </si>
  <si>
    <t>READ ME How to use this file'!$B$11</t>
  </si>
  <si>
    <t>READ ME How to use this file'!$B$12</t>
  </si>
  <si>
    <t>READ ME How to use this file'!$B$14</t>
  </si>
  <si>
    <t>READ ME How to use this file'!$B$15</t>
  </si>
  <si>
    <t>READ ME How to use this file'!$B$17</t>
  </si>
  <si>
    <t>READ ME How to use this file'!$B$18</t>
  </si>
  <si>
    <t>Opinion Statement (Inst)'!$A$6</t>
  </si>
  <si>
    <t>Opinion Statement (Inst)'!$A$7</t>
  </si>
  <si>
    <t>Opinion Statement (Inst)'!$A$8</t>
  </si>
  <si>
    <t>Opinion Statement (Inst)'!$A$10</t>
  </si>
  <si>
    <t>Opinion Statement (Inst)'!$A$13</t>
  </si>
  <si>
    <t>Opinion Statement (Inst)'!$A$14</t>
  </si>
  <si>
    <t>Opinion Statement (Inst)'!$C$14</t>
  </si>
  <si>
    <t>Opinion Statement (Inst)'!$C$19</t>
  </si>
  <si>
    <t>Opinion Statement (Inst)'!$C$20</t>
  </si>
  <si>
    <t>Opinion Statement (Inst)'!$A$21</t>
  </si>
  <si>
    <t>Opinion Statement (Inst)'!$A$22</t>
  </si>
  <si>
    <t>Opinion Statement (Inst)'!$A$23</t>
  </si>
  <si>
    <t>Opinion Statement (Inst)'!$C$23</t>
  </si>
  <si>
    <t>Opinion Statement (Inst)'!$A$24</t>
  </si>
  <si>
    <t>Opinion Statement (Inst)'!$C$24</t>
  </si>
  <si>
    <t>Opinion Statement (Inst)'!$A$25</t>
  </si>
  <si>
    <t>Opinion Statement (Inst)'!$C$25</t>
  </si>
  <si>
    <t>Opinion Statement (Inst)'!$C$26</t>
  </si>
  <si>
    <t>Opinion Statement (Inst)'!$C$27</t>
  </si>
  <si>
    <t>Opinion Statement (Inst)'!$A$28</t>
  </si>
  <si>
    <t>Opinion Statement (Inst)'!$A$31</t>
  </si>
  <si>
    <t>Opinion Statement (Inst)'!$C$31</t>
  </si>
  <si>
    <t>Opinion Statement (Inst)'!$C$32</t>
  </si>
  <si>
    <t>Opinion Statement (Inst)'!$A$33</t>
  </si>
  <si>
    <t>Opinion Statement (Inst)'!$A$34</t>
  </si>
  <si>
    <t>Opinion Statement (Inst)'!$A$35</t>
  </si>
  <si>
    <t>Opinion Statement (Inst)'!$C$35</t>
  </si>
  <si>
    <t>Opinion Statement (Inst)'!$A$36</t>
  </si>
  <si>
    <t>Opinion Statement (Inst)'!$C$36</t>
  </si>
  <si>
    <t>Opinion Statement (Inst)'!$C$38</t>
  </si>
  <si>
    <t>Opinion Statement (Inst)'!$A$41</t>
  </si>
  <si>
    <t>Opinion Statement (Inst)'!$C$43</t>
  </si>
  <si>
    <t>Opinion Statement (Inst)'!$A$54</t>
  </si>
  <si>
    <t>Opinion Statement (Inst)'!$C$54</t>
  </si>
  <si>
    <t>Opinion Statement (Inst)'!$A$58</t>
  </si>
  <si>
    <t>Opinion Statement (Inst)'!$C$61</t>
  </si>
  <si>
    <t>Opinion Statement (Inst)'!$C$62</t>
  </si>
  <si>
    <t>Opinion Statement (Inst)'!$A$67</t>
  </si>
  <si>
    <t>Opinion Statement (Inst)'!$C$67</t>
  </si>
  <si>
    <t>Opinion Statement (Inst)'!$C$84</t>
  </si>
  <si>
    <t>Opinion Statement (Inst)'!$B$85</t>
  </si>
  <si>
    <t>Opinion Statement (Inst)'!$C$85</t>
  </si>
  <si>
    <t>Opinion Statement (Inst)'!$C$86</t>
  </si>
  <si>
    <t>Opinion Statement (Inst)'!$B$87</t>
  </si>
  <si>
    <t>Opinion Statement (Inst)'!$C$87</t>
  </si>
  <si>
    <t>Opinion Statement (Inst)'!$C$89</t>
  </si>
  <si>
    <t>Opinion Statement (Inst)'!$B$99</t>
  </si>
  <si>
    <t>Opinion Statement (Inst)'!$C$99</t>
  </si>
  <si>
    <t>Opinion Statement (Inst)'!$B$100</t>
  </si>
  <si>
    <t>Opinion Statement (Inst)'!$A$113</t>
  </si>
  <si>
    <t>Opinion Statement (Inst)'!$A$114</t>
  </si>
  <si>
    <t>Opinion Statement (Inst)'!$A$117</t>
  </si>
  <si>
    <t>Opinion Statement (Inst)'!$A$119</t>
  </si>
  <si>
    <t>Opinion Statement (Inst)'!$C$120</t>
  </si>
  <si>
    <t>Opinion Statement (Inst)'!$A$2; 'Opinion Statement (Aviation)'!$A$2</t>
  </si>
  <si>
    <t>Opinion Statement (Inst)'!$C$2; 'Opinion Statement (Aviation)'!$C$2</t>
  </si>
  <si>
    <t>Opinion Statement (Inst)'!$A$5; 'Opinion Statement (Aviation)'!$A$5</t>
  </si>
  <si>
    <t>Opinion Statement (Aviation)'!$A$6</t>
  </si>
  <si>
    <t>Opinion Statement (Inst)'!$C$6; 'Opinion Statement (Aviation)'!$C$6</t>
  </si>
  <si>
    <t>Opinion Statement (Aviation)'!$A$7</t>
  </si>
  <si>
    <t>Opinion Statement (Inst)'!$A$9; 'Opinion Statement (Aviation)'!$A$8</t>
  </si>
  <si>
    <t>Opinion Statement (Aviation)'!$A$9</t>
  </si>
  <si>
    <t>Opinion Statement (Inst)'!$A$11; 'Opinion Statement (Aviation)'!$A$10</t>
  </si>
  <si>
    <t>Opinion Statement (Inst)'!$A$12; 'Opinion Statement (Aviation)'!$A$11</t>
  </si>
  <si>
    <t>Opinion Statement (Inst)'!$C$12; 'Opinion Statement (Aviation)'!$C$11</t>
  </si>
  <si>
    <t>Opinion Statement (Aviation)'!$A$12</t>
  </si>
  <si>
    <t>Opinion Statement (Aviation)'!$A$13</t>
  </si>
  <si>
    <t>Opinion Statement (Aviation)'!$A$14</t>
  </si>
  <si>
    <t>Opinion Statement (Inst)'!$A$15; 'Opinion Statement (Aviation)'!$A$15</t>
  </si>
  <si>
    <t>Opinion Statement (Aviation)'!$B$15</t>
  </si>
  <si>
    <t>Opinion Statement (Inst)'!$A$17; 'Opinion Statement (Aviation)'!$A$17</t>
  </si>
  <si>
    <t>Opinion Statement (Inst)'!$A$18; 'Opinion Statement (Aviation)'!$A$18</t>
  </si>
  <si>
    <t>Opinion Statement (Inst)'!$A$19; 'Opinion Statement (Aviation)'!$A$19</t>
  </si>
  <si>
    <t>Opinion Statement (Aviation)'!$C$19</t>
  </si>
  <si>
    <t>Opinion Statement (Aviation)'!$A$20</t>
  </si>
  <si>
    <t>Opinion Statement (Inst)'!$A$20; 'Opinion Statement (Aviation)'!$A$21</t>
  </si>
  <si>
    <t>Opinion Statement (Aviation)'!$C$21</t>
  </si>
  <si>
    <t>Opinion Statement (Aviation)'!$A$22</t>
  </si>
  <si>
    <t>Opinion Statement (Aviation)'!$A$23</t>
  </si>
  <si>
    <t>Opinion Statement (Inst)'!$C$21; 'Opinion Statement (Inst)'!$C$22; 'Opinion Statement (Aviation)'!$C$22; 'Opinion Statement (Aviation)'!$C$23</t>
  </si>
  <si>
    <t>Opinion Statement (Inst)'!$A$26; 'Opinion Statement (Aviation)'!$A$24</t>
  </si>
  <si>
    <t>Opinion Statement (Aviation)'!$C$24</t>
  </si>
  <si>
    <t>Opinion Statement (Inst)'!$A$27; 'Opinion Statement (Aviation)'!$A$25</t>
  </si>
  <si>
    <t>Opinion Statement (Aviation)'!$C$25</t>
  </si>
  <si>
    <t>Opinion Statement (Aviation)'!$A$26</t>
  </si>
  <si>
    <t>Opinion Statement (Inst)'!$C$28; 'Opinion Statement (Aviation)'!$C$26</t>
  </si>
  <si>
    <t>Opinion Statement (Inst)'!$A$30; 'Opinion Statement (Aviation)'!$A$28</t>
  </si>
  <si>
    <t>Opinion Statement (Aviation)'!$A$29</t>
  </si>
  <si>
    <t>Opinion Statement (Aviation)'!$C$29</t>
  </si>
  <si>
    <t>Opinion Statement (Inst)'!$A$32; 'Opinion Statement (Aviation)'!$A$30</t>
  </si>
  <si>
    <t>Opinion Statement (Aviation)'!$A$31</t>
  </si>
  <si>
    <t>Opinion Statement (Aviation)'!$C$30; 'Opinion Statement (Aviation)'!$C$31</t>
  </si>
  <si>
    <t>Opinion Statement (Aviation)'!$A$32</t>
  </si>
  <si>
    <t>Opinion Statement (Inst)'!$C$34; 'Opinion Statement (Aviation)'!$C$32</t>
  </si>
  <si>
    <t>Opinion Statement (Aviation)'!$A$33</t>
  </si>
  <si>
    <t>Opinion Statement (Aviation)'!$C$33</t>
  </si>
  <si>
    <t>Opinion Statement (Inst)'!$A$38; 'Opinion Statement (Aviation)'!$A$35</t>
  </si>
  <si>
    <t>Opinion Statement (Aviation)'!$C$35</t>
  </si>
  <si>
    <t>Opinion Statement (Inst)'!$A$39; 'Opinion Statement (Aviation)'!$A$36</t>
  </si>
  <si>
    <t>Opinion Statement (Inst)'!$A$43; 'Opinion Statement (Aviation)'!$A$38</t>
  </si>
  <si>
    <t>Opinion Statement (Aviation)'!$A$40</t>
  </si>
  <si>
    <t>Opinion Statement (Aviation)'!$C$40</t>
  </si>
  <si>
    <t>Opinion Statement (Aviation)'!$C$41</t>
  </si>
  <si>
    <t>Opinion Statement (Inst)'!$A$45; 'Opinion Statement (Aviation)'!$A$42</t>
  </si>
  <si>
    <t>Opinion Statement (Inst)'!$A$46; 'Opinion Statement (Aviation)'!$A$43</t>
  </si>
  <si>
    <t>Opinion Statement (Inst)'!$C$46; 'Opinion Statement (Aviation)'!$C$43</t>
  </si>
  <si>
    <t>Opinion Statement (Inst)'!$B$48; 'Opinion Statement (Aviation)'!$B$45</t>
  </si>
  <si>
    <t>Opinion Statement (Inst)'!$A$50; 'Opinion Statement (Aviation)'!$A$47</t>
  </si>
  <si>
    <t>Opinion Statement (Inst)'!$A$52; 'Opinion Statement (Aviation)'!$A$49</t>
  </si>
  <si>
    <t>Opinion Statement (Aviation)'!$A$51</t>
  </si>
  <si>
    <t>Opinion Statement (Aviation)'!$C$51</t>
  </si>
  <si>
    <t>Opinion Statement (Aviation)'!$A$53</t>
  </si>
  <si>
    <t>Opinion Statement (Aviation)'!$C$54</t>
  </si>
  <si>
    <t>Opinion Statement (Aviation)'!$A$55</t>
  </si>
  <si>
    <t>Opinion Statement (Aviation)'!$A$57</t>
  </si>
  <si>
    <t>Opinion Statement (Aviation)'!$C$56; 'Opinion Statement (Aviation)'!$C$58</t>
  </si>
  <si>
    <t>Opinion Statement (Inst)'!$A$56; 'Opinion Statement (Aviation)'!$A$59</t>
  </si>
  <si>
    <t>Opinion Statement (Inst)'!$A$60; 'Opinion Statement (Aviation)'!$A$61</t>
  </si>
  <si>
    <t>Opinion Statement (Aviation)'!$C$62</t>
  </si>
  <si>
    <t>Opinion Statement (Inst)'!$A$62; 'Opinion Statement (Aviation)'!$A$63</t>
  </si>
  <si>
    <t>Opinion Statement (Aviation)'!$C$63</t>
  </si>
  <si>
    <t>Opinion Statement (Inst)'!$A$64; 'Opinion Statement (Aviation)'!$A$65</t>
  </si>
  <si>
    <t>Opinion Statement (Inst)'!$C$40; 'Opinion Statement (Inst)'!$C$42; 'Opinion Statement (Inst)'!$C$44; 'Opinion Statement (Inst)'!$C$51; 'Opinion Statement (Inst)'!$C$53; 'Opinion Statement (Inst)'!$C$55; 'Opinion Statement (Inst)'!$C$57; 'Opinion Statement (Inst)'!$C$59; 'Opinion Statement (Inst)'!$C$63; 'Opinion Statement (Inst)'!$C$65; 'Opinion Statement (Aviation)'!$C$37; 'Opinion Statement (Aviation)'!$C$39; 'Opinion Statement (Aviation)'!$C$48; 'Opinion Statement (Aviation)'!$C$50; 'Opinion Statement (Aviation)'!$C$52; 'Opinion Statement (Aviation)'!$C$60; 'Opinion Statement (Aviation)'!$C$64; 'Opinion Statement (Aviation)'!$C$66</t>
  </si>
  <si>
    <t>Opinion Statement (Inst)'!$A$66; 'Opinion Statement (Aviation)'!$A$67</t>
  </si>
  <si>
    <t>Opinion Statement (Aviation)'!$C$67</t>
  </si>
  <si>
    <t>Opinion Statement (Aviation)'!$A$68</t>
  </si>
  <si>
    <t>Opinion Statement (Aviation)'!$C$68</t>
  </si>
  <si>
    <t>Opinion Statement (Inst)'!$A$69; 'Opinion Statement (Aviation)'!$A$70</t>
  </si>
  <si>
    <t>Opinion Statement (Inst)'!$A$70; 'Opinion Statement (Aviation)'!$A$71</t>
  </si>
  <si>
    <t>Opinion Statement (Inst)'!$C$70; 'Opinion Statement (Aviation)'!$C$71</t>
  </si>
  <si>
    <t>Opinion Statement (Inst)'!$A$72; 'Opinion Statement (Aviation)'!$A$73</t>
  </si>
  <si>
    <t>Opinion Statement (Inst)'!$A$74; 'Opinion Statement (Aviation)'!$A$75</t>
  </si>
  <si>
    <t>Opinion Statement (Inst)'!$A$76; 'Opinion Statement (Aviation)'!$A$77</t>
  </si>
  <si>
    <t>Opinion Statement (Inst)'!$C$76; 'Opinion Statement (Aviation)'!$C$77</t>
  </si>
  <si>
    <t>Opinion Statement (Inst)'!$A$78; 'Opinion Statement (Aviation)'!$A$79</t>
  </si>
  <si>
    <t>Opinion Statement (Inst)'!$A$80; 'Opinion Statement (Aviation)'!$A$81</t>
  </si>
  <si>
    <t>Opinion Statement (Inst)'!$B$40; 'Opinion Statement (Inst)'!$B$42; 'Opinion Statement (Inst)'!$B$44; 'Opinion Statement (Inst)'!$B$47; 'Opinion Statement (Inst)'!$B$51; 'Opinion Statement (Inst)'!$B$53; 'Opinion Statement (Inst)'!$B$55; 'Opinion Statement (Inst)'!$B$57; 'Opinion Statement (Inst)'!$B$59; 'Opinion Statement (Inst)'!$B$61; 'Opinion Statement (Inst)'!$B$63; 'Opinion Statement (Inst)'!$B$65; 'Opinion Statement (Inst)'!$B$71; 'Opinion Statement (Inst)'!$B$73; 'Opinion Statement (Inst)'!$B$75; 'Opinion Statement (Inst)'!$B$77; 'Opinion Statement (Inst)'!$B$79; 'Opinion Statement (Inst)'!$B$81; 'Opinion Statement (Aviation)'!$B$37; 'Opinion Statement (Aviation)'!$B$39; 'Opinion Statement (Aviation)'!$B$41; 'Opinion Statement (Aviation)'!$B$44; 'Opinion Statement (Aviation)'!$B$48; 'Opinion Statement (Aviation)'!$B$50; 'Opinion Statement (Aviation)'!$B$52; 'Opinion Statement (Aviation)'!$B$54; 'Opinion Statement (Aviation)'!$B$56; 'Opinion Statement (Aviation)'!$B$58; 'Opinion Statement (Aviation)'!$B$60; 'Opinion Statement (Aviation)'!$B$62; 'Opinion Statement (Aviation)'!$B$64; 'Opinion Statement (Aviation)'!$B$66; 'Opinion Statement (Aviation)'!$B$72; 'Opinion Statement (Aviation)'!$B$74; 'Opinion Statement (Aviation)'!$B$76; 'Opinion Statement (Aviation)'!$B$78; 'Opinion Statement (Aviation)'!$B$80; 'Opinion Statement (Aviation)'!$B$82</t>
  </si>
  <si>
    <t>Opinion Statement (Inst)'!$C$75; 'Opinion Statement (Inst)'!$C$77; 'Opinion Statement (Inst)'!$C$79; 'Opinion Statement (Inst)'!$C$81; 'Opinion Statement (Aviation)'!$C$72; 'Opinion Statement (Aviation)'!$C$74; 'Opinion Statement (Aviation)'!$C$76; 'Opinion Statement (Aviation)'!$C$78; 'Opinion Statement (Aviation)'!$C$80; 'Opinion Statement (Aviation)'!$C$82</t>
  </si>
  <si>
    <t>Opinion Statement (Inst)'!$A$82; 'Opinion Statement (Aviation)'!$A$83</t>
  </si>
  <si>
    <t>Opinion Statement (Aviation)'!$B$83</t>
  </si>
  <si>
    <t>Opinion Statement (Inst)'!$C$82; 'Opinion Statement (Aviation)'!$C$83</t>
  </si>
  <si>
    <t>Opinion Statement (Inst)'!$A$84; 'Opinion Statement (Aviation)'!$A$85</t>
  </si>
  <si>
    <t>Opinion Statement (Aviation)'!$C$85</t>
  </si>
  <si>
    <t>Opinion Statement (Inst)'!$A$85; 'Opinion Statement (Aviation)'!$A$86</t>
  </si>
  <si>
    <t>Opinion Statement (Aviation)'!$B$86</t>
  </si>
  <si>
    <t>Opinion Statement (Aviation)'!$C$86</t>
  </si>
  <si>
    <t>Opinion Statement (Inst)'!$A$87; 'Opinion Statement (Aviation)'!$A$87</t>
  </si>
  <si>
    <t>Opinion Statement (Aviation)'!$B$87</t>
  </si>
  <si>
    <t>Opinion Statement (Aviation)'!$C$87</t>
  </si>
  <si>
    <t>Opinion Statement (Inst)'!$C$88; 'Opinion Statement (Aviation)'!$C$88</t>
  </si>
  <si>
    <t>Opinion Statement (Inst)'!$A$89; 'Opinion Statement (Aviation)'!$A$89</t>
  </si>
  <si>
    <t>Opinion Statement (Aviation)'!$C$89</t>
  </si>
  <si>
    <t>Opinion Statement (Inst)'!$C$96; 'Opinion Statement (Aviation)'!$C$96</t>
  </si>
  <si>
    <t>Opinion Statement (Inst)'!$A$99; 'Opinion Statement (Aviation)'!$A$99</t>
  </si>
  <si>
    <t>Opinion Statement (Aviation)'!$B$99</t>
  </si>
  <si>
    <t>Opinion Statement (Aviation)'!$C$99</t>
  </si>
  <si>
    <t>Opinion Statement (Aviation)'!$B$100</t>
  </si>
  <si>
    <t>Opinion Statement (Inst)'!$B$101; 'Opinion Statement (Aviation)'!$B$101</t>
  </si>
  <si>
    <t>Opinion Statement (Inst)'!$B$102; 'Opinion Statement (Aviation)'!$B$102</t>
  </si>
  <si>
    <t>Opinion Statement (Inst)'!$B$103; 'Opinion Statement (Aviation)'!$B$103</t>
  </si>
  <si>
    <t>Opinion Statement (Inst)'!$C$103; 'Opinion Statement (Aviation)'!$C$103</t>
  </si>
  <si>
    <t>Opinion Statement (Inst)'!$B$104; 'Opinion Statement (Aviation)'!$B$104</t>
  </si>
  <si>
    <t>Opinion Statement (Inst)'!$A$105; 'Opinion Statement (Aviation)'!$A$106</t>
  </si>
  <si>
    <t>Opinion Statement (Inst)'!$A$106; 'Opinion Statement (Aviation)'!$A$107</t>
  </si>
  <si>
    <t>Opinion Statement (Inst)'!$A$107; 'Opinion Statement (Aviation)'!$A$108</t>
  </si>
  <si>
    <t>Opinion Statement (Inst)'!$A$108; 'Opinion Statement (Aviation)'!$A$109</t>
  </si>
  <si>
    <t>Opinion Statement (Inst)'!$A$109; 'Opinion Statement (Aviation)'!$A$110</t>
  </si>
  <si>
    <t>Opinion Statement (Inst)'!$A$110; 'Opinion Statement (Aviation)'!$A$111</t>
  </si>
  <si>
    <t>Opinion Statement (Inst)'!$C$106; 'Opinion Statement (Inst)'!$C$107; 'Opinion Statement (Inst)'!$C$108; 'Opinion Statement (Inst)'!$C$109; 'Opinion Statement (Inst)'!$C$110; 'Opinion Statement (Aviation)'!$C$107; 'Opinion Statement (Aviation)'!$C$108; 'Opinion Statement (Aviation)'!$C$109; 'Opinion Statement (Aviation)'!$C$110; 'Opinion Statement (Aviation)'!$C$111</t>
  </si>
  <si>
    <t>Opinion Statement (Inst)'!$A$112; 'Opinion Statement (Aviation)'!$A$113</t>
  </si>
  <si>
    <t>Opinion Statement (Inst)'!$C$112; 'Opinion Statement (Aviation)'!$C$113</t>
  </si>
  <si>
    <t>Opinion Statement (Aviation)'!$A$114</t>
  </si>
  <si>
    <t>Opinion Statement (Inst)'!$C$113; 'Opinion Statement (Aviation)'!$C$114</t>
  </si>
  <si>
    <t>Opinion Statement (Aviation)'!$A$115</t>
  </si>
  <si>
    <t>Opinion Statement (Inst)'!$C$114; 'Opinion Statement (Aviation)'!$C$115</t>
  </si>
  <si>
    <t>Opinion Statement (Inst)'!$A$116; 'Opinion Statement (Aviation)'!$A$117</t>
  </si>
  <si>
    <t>Opinion Statement (Inst)'!$C$116; 'Opinion Statement (Aviation)'!$C$117</t>
  </si>
  <si>
    <t>Opinion Statement (Aviation)'!$A$118</t>
  </si>
  <si>
    <t>Opinion Statement (Inst)'!$C$117; 'Opinion Statement (Aviation)'!$C$118</t>
  </si>
  <si>
    <t>Opinion Statement (Inst)'!$A$118; 'Opinion Statement (Aviation)'!$A$119</t>
  </si>
  <si>
    <t>Opinion Statement (Aviation)'!$A$120</t>
  </si>
  <si>
    <t>Opinion Statement (Inst)'!$A$120; 'Opinion Statement (Aviation)'!$A$121</t>
  </si>
  <si>
    <t>Opinion Statement (Aviation)'!$C$121</t>
  </si>
  <si>
    <t>Opinion Statement (Inst)'!$A$121; 'Opinion Statement (Aviation)'!$A$122</t>
  </si>
  <si>
    <t>Opinion Statement (Inst)'!$C$121; 'Opinion Statement (Aviation)'!$C$122</t>
  </si>
  <si>
    <t>Opinion Statement (Inst)'!$A$3; 'Opinion Statement (Aviation)'!$A$3; 'Annex 1 - Findings'!$A$2</t>
  </si>
  <si>
    <t>Annex 1 - Findings'!$D$3</t>
  </si>
  <si>
    <t>Annex 1 - Findings'!$A$4</t>
  </si>
  <si>
    <t>Annex 1 - Findings'!$B$6</t>
  </si>
  <si>
    <t>Annex 1 - Findings'!$D$6</t>
  </si>
  <si>
    <t>Annex 1 - Findings'!$D$7</t>
  </si>
  <si>
    <t>Annex 1 - Findings'!$D$12</t>
  </si>
  <si>
    <t>Annex 1 - Findings'!$B$18</t>
  </si>
  <si>
    <t>Annex 1 - Findings'!$B$19</t>
  </si>
  <si>
    <t>Annex 1 - Findings'!$D$20</t>
  </si>
  <si>
    <t>Annex 1 - Findings'!$D$25</t>
  </si>
  <si>
    <t>Annex 1 - Findings'!$B$31</t>
  </si>
  <si>
    <t>Annex 1 - Findings'!$C$6; 'Annex 1 - Findings'!$C$19; 'Annex 1 - Findings'!$C$31</t>
  </si>
  <si>
    <t>Annex 1 - Findings'!$D$32</t>
  </si>
  <si>
    <t>Annex 1 - Findings'!$D$37</t>
  </si>
  <si>
    <t>Annex 1 - Findings'!$B$43</t>
  </si>
  <si>
    <t>Annex 1 - Findings'!$D$44</t>
  </si>
  <si>
    <t>Annex 1 - Findings'!$D$49</t>
  </si>
  <si>
    <t>Annex 1 - Findings'!$B$55</t>
  </si>
  <si>
    <t>Annex 1 - Findings'!$D$56</t>
  </si>
  <si>
    <t>Annex 1 - Findings'!$D$61</t>
  </si>
  <si>
    <t>Annex 1 - Findings'!$A$67</t>
  </si>
  <si>
    <t>Annex 1 - Findings'!$B$69</t>
  </si>
  <si>
    <t>Annex 1 - Findings'!$B$70</t>
  </si>
  <si>
    <t>Annex 1 - Findings'!$B$71</t>
  </si>
  <si>
    <t>Annex 1 - Findings'!$B$72</t>
  </si>
  <si>
    <t>Annex 1 - Findings'!$B$73</t>
  </si>
  <si>
    <t>Annex 1 - Findings'!$A$1; 'Annex 2 - basis of work'!$A$2</t>
  </si>
  <si>
    <t>Annex 2 - basis of work'!$A$5</t>
  </si>
  <si>
    <t>Annex 2 - basis of work'!$C$5</t>
  </si>
  <si>
    <t>Annex 2 - basis of work'!$A$7</t>
  </si>
  <si>
    <t>Annex 2 - basis of work'!$B$7</t>
  </si>
  <si>
    <t>Annex 2 - basis of work'!$A$8</t>
  </si>
  <si>
    <t>Annex 2 - basis of work'!$B$8</t>
  </si>
  <si>
    <t>Annex 2 - basis of work'!$B$9</t>
  </si>
  <si>
    <t>Annex 2 - basis of work'!$B$10</t>
  </si>
  <si>
    <t>Annex 2 - basis of work'!$B$11</t>
  </si>
  <si>
    <t>Annex 2 - basis of work'!$B$12</t>
  </si>
  <si>
    <t>Annex 2 - basis of work'!$B$13</t>
  </si>
  <si>
    <t>Annex 2 - basis of work'!$B$14</t>
  </si>
  <si>
    <t>Annex 2 - basis of work'!$B$15</t>
  </si>
  <si>
    <t>Annex 2 - basis of work'!$B$16</t>
  </si>
  <si>
    <t>Annex 2 - basis of work'!$B$17</t>
  </si>
  <si>
    <t>Annex 2 - basis of work'!$A$18</t>
  </si>
  <si>
    <t>Annex 2 - basis of work'!$B$18</t>
  </si>
  <si>
    <t>Annex 2 - basis of work'!$A$19</t>
  </si>
  <si>
    <t>Annex 2 - basis of work'!$C$19</t>
  </si>
  <si>
    <t>Annex 2 - basis of work'!$E$8; 'Annex 2 - basis of work'!$B$20</t>
  </si>
  <si>
    <t>Annex 2 - basis of work'!$C$20</t>
  </si>
  <si>
    <t>Annex 2 - basis of work'!$B$21</t>
  </si>
  <si>
    <t>Annex 2 - basis of work'!$A$23</t>
  </si>
  <si>
    <t>Annex 2 - basis of work'!$B$23</t>
  </si>
  <si>
    <t>Annex 2 - basis of work'!$C$23</t>
  </si>
  <si>
    <t>Annex 2 - basis of work'!$B$24</t>
  </si>
  <si>
    <t>Annex 2 - basis of work'!$B$25</t>
  </si>
  <si>
    <t>Annex 2 - basis of work'!$B$26</t>
  </si>
  <si>
    <t>Annex 2 - basis of work'!$B$27</t>
  </si>
  <si>
    <t>Annex 2 - basis of work'!$B$28</t>
  </si>
  <si>
    <t>Annex 2 - basis of work'!$B$29</t>
  </si>
  <si>
    <t>Guidelines and Conditions'!$B$55; 'Annex 2 - basis of work'!$B$30</t>
  </si>
  <si>
    <t>Annex 2 - basis of work'!$B$31; 'Annex 2 - basis of work'!$B$32</t>
  </si>
  <si>
    <t>Annex 2 - basis of work'!$B$34</t>
  </si>
  <si>
    <t>Annex 2 - basis of work'!$C$34</t>
  </si>
  <si>
    <t>Annex 2 - basis of work'!$B$35</t>
  </si>
  <si>
    <t>Annex 2 - basis of work'!$B$36</t>
  </si>
  <si>
    <t>Annex 2 - basis of work'!$B$37</t>
  </si>
  <si>
    <t>Annex 2 - basis of work'!$C$37</t>
  </si>
  <si>
    <t>Annex 2 - basis of work'!$B$38</t>
  </si>
  <si>
    <t>Annex 2 - basis of work'!$B$39</t>
  </si>
  <si>
    <t>Annex 2 - basis of work'!$B$40</t>
  </si>
  <si>
    <t>Annex 2 - basis of work'!$B$41</t>
  </si>
  <si>
    <t>Annex 2 - basis of work'!$C$41</t>
  </si>
  <si>
    <t>Annex 2 - basis of work'!$B$42</t>
  </si>
  <si>
    <t>Annex 2 - basis of work'!$B$43</t>
  </si>
  <si>
    <t>Annex 2 - basis of work'!$B$44</t>
  </si>
  <si>
    <t>Annex 2 - basis of work'!$B$45</t>
  </si>
  <si>
    <t>Opinion Statement (Inst)'!$C$1; 'Opinion Statement (Aviation)'!$C$1; 'Annex 1 - Findings'!$D$1; 'Annex 2 - basis of work'!$C$1; 'Annex 3 - Changes '!$C$1</t>
  </si>
  <si>
    <t>Annex 3 - Changes '!$A$2</t>
  </si>
  <si>
    <t>Annex 2 - basis of work'!$C$3; 'Annex 3 - Changes '!$C$3</t>
  </si>
  <si>
    <t>Annex 3 - Changes '!$A$5</t>
  </si>
  <si>
    <t>Annex 3 - Changes '!$A$6</t>
  </si>
  <si>
    <t>Annex 3 - Changes '!$C$8</t>
  </si>
  <si>
    <t>Annex 3 - Changes '!$A$19</t>
  </si>
  <si>
    <t>Annex 3 - Changes '!$B$20</t>
  </si>
  <si>
    <t>Annex 3 - Changes '!$C$21</t>
  </si>
  <si>
    <t>Annex 3 - Changes '!$C$25</t>
  </si>
  <si>
    <t>Annex 3 - Changes '!$C$13; 'Annex 3 - Changes '!$C$27</t>
  </si>
  <si>
    <t>EUwideConstants'!$A$2</t>
  </si>
  <si>
    <t>EUwideConstants'!$A$3</t>
  </si>
  <si>
    <t>EUwideConstants'!$A$4</t>
  </si>
  <si>
    <t>EUwideConstants'!$A$5</t>
  </si>
  <si>
    <t>EUwideConstants'!$A$6</t>
  </si>
  <si>
    <t>EUwideConstants'!$A$7</t>
  </si>
  <si>
    <t>EUwideConstants'!$A$8</t>
  </si>
  <si>
    <t>EUwideConstants'!$A$9</t>
  </si>
  <si>
    <t>EUwideConstants'!$A$10</t>
  </si>
  <si>
    <t>EUwideConstants'!$A$11</t>
  </si>
  <si>
    <t>EUwideConstants'!$A$12</t>
  </si>
  <si>
    <t>EUwideConstants'!$A$13</t>
  </si>
  <si>
    <t>EUwideConstants'!$A$14</t>
  </si>
  <si>
    <t>EUwideConstants'!$A$15</t>
  </si>
  <si>
    <t>EUwideConstants'!$A$16</t>
  </si>
  <si>
    <t>EUwideConstants'!$A$17</t>
  </si>
  <si>
    <t>EUwideConstants'!$A$18</t>
  </si>
  <si>
    <t>EUwideConstants'!$A$19</t>
  </si>
  <si>
    <t>EUwideConstants'!$A$20</t>
  </si>
  <si>
    <t>EUwideConstants'!$A$21</t>
  </si>
  <si>
    <t>EUwideConstants'!$A$22</t>
  </si>
  <si>
    <t>EUwideConstants'!$A$23</t>
  </si>
  <si>
    <t>EUwideConstants'!$A$24</t>
  </si>
  <si>
    <t>EUwideConstants'!$A$25</t>
  </si>
  <si>
    <t>EUwideConstants'!$A$26</t>
  </si>
  <si>
    <t>EUwideConstants'!$A$27</t>
  </si>
  <si>
    <t>EUwideConstants'!$A$28</t>
  </si>
  <si>
    <t>EUwideConstants'!$A$29</t>
  </si>
  <si>
    <t>EUwideConstants'!$A$38</t>
  </si>
  <si>
    <t>EUwideConstants'!$A$42</t>
  </si>
  <si>
    <t>EUwideConstants'!$A$47</t>
  </si>
  <si>
    <t>EUwideConstants'!$A$43; 'EUwideConstants'!$A$48</t>
  </si>
  <si>
    <t>EUwideConstants'!$A$55</t>
  </si>
  <si>
    <t>EUwideConstants'!$A$56</t>
  </si>
  <si>
    <t>EUwideConstants'!$A$63</t>
  </si>
  <si>
    <t>EUwideConstants'!$A$64</t>
  </si>
  <si>
    <t>EUwideConstants'!$A$86</t>
  </si>
  <si>
    <t>EUwideConstants'!$A$87</t>
  </si>
  <si>
    <t>EUwideConstants'!$A$88</t>
  </si>
  <si>
    <t>EUwideConstants'!$A$91</t>
  </si>
  <si>
    <t>EUwideConstants'!$A$92</t>
  </si>
  <si>
    <t>EUwideConstants'!$A$95</t>
  </si>
  <si>
    <t>EUwideConstants'!$A$96</t>
  </si>
  <si>
    <t>EUwideConstants'!$A$97</t>
  </si>
  <si>
    <t>EUwideConstants'!$A$98</t>
  </si>
  <si>
    <t>EUwideConstants'!$A$32; 'EUwideConstants'!$A$36; 'EUwideConstants'!$A$41; 'EUwideConstants'!$A$46; 'EUwideConstants'!$A$51; 'EUwideConstants'!$A$59; 'EUwideConstants'!$A$72; 'EUwideConstants'!$A$101</t>
  </si>
  <si>
    <t>EUwideConstants'!$A$103</t>
  </si>
  <si>
    <t>Annex 1 - Findings'!$C$7; 'Annex 1 - Findings'!$C$8; 'Annex 1 - Findings'!$C$9; 'Annex 1 - Findings'!$C$10; 'Annex 1 - Findings'!$C$11; 'Annex 1 - Findings'!$C$12; 'Annex 1 - Findings'!$C$13; 'Annex 1 - Findings'!$C$14; 'Annex 1 - Findings'!$C$15; 'Annex 1 - Findings'!$C$16; 'Annex 1 - Findings'!$C$20; 'Annex 1 - Findings'!$C$21; 'Annex 1 - Findings'!$C$22; 'Annex 1 - Findings'!$C$23; 'Annex 1 - Findings'!$C$24; 'Annex 1 - Findings'!$C$25; 'Annex 1 - Findings'!$C$26; 'Annex 1 - Findings'!$C$27; 'Annex 1 - Findings'!$C$28; 'Annex 1 - Findings'!$C$29; 'Annex 1 - Findings'!$C$32; 'Annex 1 - Findings'!$C$33; 'Annex 1 - Findings'!$C$34; 'Annex 1 - Findings'!$C$35; 'Annex 1 - Findings'!$C$36; 'Annex 1 - Findings'!$C$37; 'Annex 1 - Findings'!$C$38; 'Annex 1 - Findings'!$C$39; 'Annex 1 - Findings'!$C$40; 'Annex 1 - Findings'!$C$41; 'Annex 1 - Findings'!$C$69; 'Annex 1 - Findings'!$C$70; 'Annex 1 - Findings'!$C$72; 'Annex 1 - Findings'!$C$73; 'EUwideConstants'!$A$106</t>
  </si>
  <si>
    <t>EUwideConstants'!$A$107</t>
  </si>
  <si>
    <t>EUwideConstants'!$A$111</t>
  </si>
  <si>
    <t>MSParameters'!$A$1</t>
  </si>
  <si>
    <t>MSParameters'!$A$4</t>
  </si>
  <si>
    <t>MSParameters'!$A$5</t>
  </si>
  <si>
    <t>MSParameters'!$A$6</t>
  </si>
  <si>
    <t>MSParameters'!$A$7</t>
  </si>
  <si>
    <t>MSParameters'!$A$8</t>
  </si>
  <si>
    <t>MSParameters'!$A$15</t>
  </si>
  <si>
    <t xml:space="preserve">&lt; please ensure full titling etc is provided.  If more than one methodology (such as calculation or a combination of methodologies are being used) please clearly define which source streams relate to each methodology. </t>
  </si>
  <si>
    <t>&lt; this cell automatically adds up the two above as a cross check for the entry of disaggregated emissions</t>
  </si>
  <si>
    <t>&lt; provide brief details of any changes that have occurred during the reporting year that materially affect the emissions being reported and the trend from year to year, and that have not already been disclosed above.  E.g. efficiency projects, production changes etc &gt;</t>
  </si>
  <si>
    <t>&lt; only brief comments are required in this section   NOTE - it is recognised that some principles are aspirational and it may not be possible to confirm absolute 'compliance'.  In addition, some principles are reliant upon others being met before 'compliance' can be 'confirmed'.</t>
  </si>
  <si>
    <t>&lt;insert authorised signature here&gt;</t>
  </si>
  <si>
    <t xml:space="preserve">&lt; please ensure full titling etc is provided&gt;.  If more than one methodology, please clearly define which source streams relate to each methodology. </t>
  </si>
  <si>
    <t>Only brief answers are required here.  If more detail is needed  for a No response, add this to the relevant section of Annex 1 relating to findings on uncorrected non-compliances or non-conformities</t>
  </si>
  <si>
    <t>&lt; please provide, in Annex 3, a brief summary of key conditions applied, changes, clarifications or variations approved by the Competent Authority and NOT included within a re-issued monitoring plan at the time of completion of the verification;  or additional changes identified by the verifier and not reported before the relevant year end</t>
  </si>
  <si>
    <t>Is the verifier accredited or a certified natural person?</t>
  </si>
  <si>
    <t xml:space="preserve">Please include all approved MP versions that are relevant for the reporting period, including the versions that have been approved just before the issuing of the verification report and are relevant for the reporting period.  </t>
  </si>
  <si>
    <t>a data gap method as required by Article 65 MRR</t>
  </si>
  <si>
    <t>4.</t>
  </si>
  <si>
    <t>5.</t>
  </si>
  <si>
    <t>6.</t>
  </si>
  <si>
    <t>7.</t>
  </si>
  <si>
    <t>8.</t>
  </si>
  <si>
    <t>9.</t>
  </si>
  <si>
    <t>10.</t>
  </si>
  <si>
    <t>#</t>
  </si>
  <si>
    <t>This should list anything that has been agreed (e.g. in a letter, email, fax or phone call) but that has not been incorporated within the greenhouse gas emissions permit/monitoring plan.  It should also include, for example, new technical units, new processes, closure notification etc.</t>
  </si>
  <si>
    <t>&lt; this should list any changes to the capacity, activity levels and/or operation of the installation  that have been identified by the verifier in the course of their work and which have not been notified to the Competent Authority by 31 December of the relevant year. It should also list any changes to the monitoring plan that were not notified to the Competent Authority by the end of the year and have not been approved by the Competent Authority before completion of the verification.</t>
  </si>
  <si>
    <t>Please complete any relevant data.  One cell per improvement point.  If further space is required, please add rows and individually number points.  If there are NO improvement points please state NOT APPLICABLE in the first row. For more information on how to classify and report recommendations of improvement please see the guidance of the European Commission Services.</t>
  </si>
  <si>
    <t>&lt;State details of non-compliance including nature and size of non-compliance and which element of the Monitoring and Reporting Regulation it relates to&gt; For more information on how to classify and report non-compliances please see the guidance of the European Commission Services.</t>
  </si>
  <si>
    <t>&lt;State details of non-conformity including nature and size of non-conformity and which element of the monitoring plan it relates to&gt; For more information on how to classify and report non-conformities please see the guidance of the European Commission Services.</t>
  </si>
  <si>
    <t>&lt; State details of misstatement including nature, size, and which element of the report it relates to; and why it has a material effect, if applicable.  Need to clearly state whether the misstatement is over-stated (e.g. higher than it should be) or under-stated (lower than it should be)&gt; For more information on how to classify and report misstatements please see the guidance of the European Commission Services.</t>
  </si>
  <si>
    <t>&lt; insert the national Accreditation Body's name e.g. UKAS if verifier is accredited; insert name of the Certifying National Authority if the verifier is certified under AVR Article 54(2).&gt;</t>
  </si>
  <si>
    <t>&lt; insert reasons why the emissions report is not complete and state whether there are data gaps that have used an alternate methodology or simplified approach&gt;</t>
  </si>
  <si>
    <t>Yes / No &lt; Noting the MRR definition of 'site' for aviation, E.g. because the emissions calculation and information management processes are elsewhere.   See relevant guidance developed by the European Commission Services</t>
  </si>
  <si>
    <t>&lt; insert the National Accreditation Body's name e.g. UKAS if verifier is accredited; insert name of the Certifying National Authority if the verifier is certified under AVR Article 54(2).&gt;</t>
  </si>
  <si>
    <t>&lt;insert formal contact address of the verifier, including email address&gt;</t>
  </si>
  <si>
    <t xml:space="preserve">&lt;insert formal name of the verifier&gt; </t>
  </si>
  <si>
    <t>&lt;select the appropriate reasons from the list provided or add a reason if relevant&gt;</t>
  </si>
  <si>
    <t xml:space="preserve">Note - these are effectively warning caveats to the opinion user including indication of non-material misstatements, non-compliances and non-conformities which don't prevent the verifier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non-conformities, non-compliances and recommendations for improvements should be listed in the findings in Annex 1). </t>
  </si>
  <si>
    <t>&lt; insert reasons why the principle is not complied with&gt;</t>
  </si>
  <si>
    <t>&lt; please provide, in Annex 3, a brief summary of key conditions applied, changes, clarifications or variations approved by the Competent Authority and NOT included within a re-issued permit and the approved monitoring plan at the time of completion of the verification; or additional changes identified by the verifier and not reported before the relevant year end</t>
  </si>
  <si>
    <t>&lt; insert brief reasons why detailed data verification is not considered necessary and/or why data was not verified back to primary source data&gt;</t>
  </si>
  <si>
    <t>&lt;please also include confirmation of compliance with the rule that biofuels or bioliquids, for which an emission factor of zero is claimed, meets the EU sustainability criteria&gt;</t>
  </si>
  <si>
    <t>&lt; insert reasons why the rule is not complied with&gt;</t>
  </si>
  <si>
    <t>yes or no &lt; E.g. because the emissions calculation and information management processes are elsewhere.  E.g. installation is unmanned and all meters are read by remote telemetry. Please see relevant guidance developed by European Commission Services.</t>
  </si>
  <si>
    <t>Insert Competent Authority that is responsbile for approval of the monitoring plan and significant changes thereof</t>
  </si>
  <si>
    <r>
      <t>A low emitter is an installation that emits less than 25 ktons of CO</t>
    </r>
    <r>
      <rPr>
        <vertAlign val="subscript"/>
        <sz val="10"/>
        <color indexed="32"/>
        <rFont val="Arial"/>
        <family val="2"/>
      </rPr>
      <t>2e</t>
    </r>
    <r>
      <rPr>
        <sz val="10"/>
        <color indexed="32"/>
        <rFont val="Arial"/>
        <family val="2"/>
      </rPr>
      <t xml:space="preserve"> per year.</t>
    </r>
  </si>
  <si>
    <r>
      <t>If yes</t>
    </r>
    <r>
      <rPr>
        <i/>
        <sz val="10"/>
        <color indexed="32"/>
        <rFont val="Arial"/>
        <family val="2"/>
      </rPr>
      <t xml:space="preserve"> &lt; insert date of visit&gt;</t>
    </r>
  </si>
  <si>
    <r>
      <t xml:space="preserve">if no, </t>
    </r>
    <r>
      <rPr>
        <i/>
        <sz val="10"/>
        <color indexed="32"/>
        <rFont val="Arial"/>
        <family val="2"/>
      </rPr>
      <t>insert brief reasons why a site visit was not considered necessary</t>
    </r>
  </si>
  <si>
    <r>
      <t>If no, the date of written Competent Authority approval for waive of the site visit requirement is:</t>
    </r>
    <r>
      <rPr>
        <i/>
        <sz val="10"/>
        <color indexed="32"/>
        <rFont val="Arial"/>
        <family val="2"/>
      </rPr>
      <t xml:space="preserve"> &lt; insert date&gt;</t>
    </r>
  </si>
  <si>
    <r>
      <t xml:space="preserve">&lt; </t>
    </r>
    <r>
      <rPr>
        <b/>
        <i/>
        <sz val="10"/>
        <color indexed="32"/>
        <rFont val="Arial"/>
        <family val="2"/>
      </rPr>
      <t>Either</t>
    </r>
    <r>
      <rPr>
        <i/>
        <sz val="10"/>
        <color indexed="32"/>
        <rFont val="Arial"/>
        <family val="2"/>
      </rPr>
      <t xml:space="preserve"> this opinion text  if there is no problem and there are no specific comments to be made in relation to things that might affect data quality or the interpretation of the opinion by a user&gt; This opinion statement may only be selected if there are no uncorrected misstatements, non-conformities and non-compliances.</t>
    </r>
  </si>
  <si>
    <r>
      <t xml:space="preserve">&lt; </t>
    </r>
    <r>
      <rPr>
        <b/>
        <i/>
        <sz val="10"/>
        <color indexed="32"/>
        <rFont val="Arial"/>
        <family val="2"/>
      </rPr>
      <t>OR</t>
    </r>
    <r>
      <rPr>
        <i/>
        <sz val="10"/>
        <color indexed="32"/>
        <rFont val="Arial"/>
        <family val="2"/>
      </rPr>
      <t xml:space="preserve"> this opinion text if it is not possible to verify the data due to material misstatement(s), limitation of scope or non-conformities that, individually or combined with other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r>
  </si>
  <si>
    <t>&lt;insert name&gt;</t>
  </si>
  <si>
    <t>&lt;enter N/A if the site is not physically visited&gt;</t>
  </si>
  <si>
    <r>
      <t xml:space="preserve">if no, </t>
    </r>
    <r>
      <rPr>
        <i/>
        <sz val="10"/>
        <color indexed="32"/>
        <rFont val="Arial"/>
        <family val="2"/>
      </rPr>
      <t>insert brief reasons why visit was not considered necessary</t>
    </r>
  </si>
  <si>
    <t>&lt;please confirm that biofuels for aviation for which an emission factor of zero is claimed, meets the EU sustainability criteria. If zero rating is not claimed or if this concerns verification of tonne-kilometre data, enter N/A&gt;</t>
  </si>
  <si>
    <r>
      <t xml:space="preserve">&lt; </t>
    </r>
    <r>
      <rPr>
        <b/>
        <i/>
        <sz val="10"/>
        <color indexed="32"/>
        <rFont val="Arial"/>
        <family val="2"/>
      </rPr>
      <t>Either</t>
    </r>
    <r>
      <rPr>
        <i/>
        <sz val="10"/>
        <color indexed="32"/>
        <rFont val="Arial"/>
        <family val="2"/>
      </rPr>
      <t xml:space="preserve">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          NOTE - only a positive form of words is acceptable for a verified opinion - DO NOT CHANGE THE FORM OF WORDS IN THESE OPINION TEXTS - ADD DETAIL WHERE REQUESTED</t>
    </r>
  </si>
  <si>
    <r>
      <t xml:space="preserve">&lt; </t>
    </r>
    <r>
      <rPr>
        <b/>
        <i/>
        <sz val="10"/>
        <color indexed="32"/>
        <rFont val="Arial"/>
        <family val="2"/>
      </rPr>
      <t>OR</t>
    </r>
    <r>
      <rPr>
        <i/>
        <sz val="10"/>
        <color indexed="32"/>
        <rFont val="Arial"/>
        <family val="2"/>
      </rPr>
      <t xml:space="preserve"> this opinion text if the opinion is qualified with comments for the user of the opinion. 
Please provide brief details of any exceptions that might affect the data and therefore qualify the opinion.</t>
    </r>
  </si>
  <si>
    <t>Note - these are effectively warning caveats to the opinion user including indication of non-material misstatements, non-compliances and non-conformities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t>
  </si>
  <si>
    <r>
      <t xml:space="preserve">&lt; </t>
    </r>
    <r>
      <rPr>
        <b/>
        <i/>
        <sz val="10"/>
        <color indexed="32"/>
        <rFont val="Arial"/>
        <family val="2"/>
      </rPr>
      <t>OR</t>
    </r>
    <r>
      <rPr>
        <i/>
        <sz val="10"/>
        <color indexed="32"/>
        <rFont val="Arial"/>
        <family val="2"/>
      </rPr>
      <t xml:space="preserve"> this opinion text if it is not possible to verify the data due to material misstatement(s), limitation of scope or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t>
    </r>
  </si>
  <si>
    <t>This section is not applicable to the verification of tonne-kilometre reports.</t>
  </si>
  <si>
    <r>
      <t xml:space="preserve">&lt;select the set of criteria that are appropriate to the accreditation/ certification held by the verifier (delete non-relevant sets).&gt;  It is expected that for most VBs only set (1) will be required.
</t>
    </r>
    <r>
      <rPr>
        <b/>
        <i/>
        <sz val="10"/>
        <color indexed="32"/>
        <rFont val="Arial"/>
        <family val="2"/>
      </rPr>
      <t>Note, some of the documents may undergo update and revision so you need to check that the correct version is being cited</t>
    </r>
  </si>
  <si>
    <t>2) EN ISO 14065:2013 Requirements for greenhouse gas validation and verification bodies for use in accreditation or other forms of recognition.</t>
  </si>
  <si>
    <t>3) EN ISO 14064-3:2012 Specification with guidance for the validation and verification of GHG assertions</t>
  </si>
  <si>
    <t>4) IAF MD 6:2014 International Accreditation Forum (IAF) Mandatory Document for the Application of ISO 14065:2013 (Issue 2, March 2014)</t>
  </si>
  <si>
    <t>This is the version of the Verification Report template, as unanimously re-endorsed by the Climate Change Committee by written procedure in August 2016.</t>
  </si>
  <si>
    <t>re-endorsed by CCC incl. Updates</t>
  </si>
  <si>
    <t>VERIFIKACIJSKO IZVJEŠĆE</t>
  </si>
  <si>
    <t>Za verifikaciju izvješća o emisijama operatera i izvješća o emisijama operatora zrakoplova te izvješća o tonskim kilometrima</t>
  </si>
  <si>
    <t>Prije korištenja ove datoteke, prođite sljedeće korake:</t>
  </si>
  <si>
    <t>(a)  S pozornošću pročitajte „Način korištenja ove datoteke“. To su upute za ispunjavanje ovog obrasca.</t>
  </si>
  <si>
    <t>(b)  Navedite nadležno tijelo (NT) kojemu operater ili operator zrakoplova čija izvješća verificirate mora podnijeti verificirano izvješće o emisijama ili izvješće o tonskim kilometrima. Napominjemo da „država članica“ ovdje znači sve države koje sudjeluju u EU ETS sustavu, a ne samo države članice EU.</t>
  </si>
  <si>
    <t>(c)  Provjerite internetsku stranicu nadležnog tijela (NT) ili izravno kontaktirajte NT kako biste saznali imate li ispravnu verziju obrasca. Verzija obrasca (posebno naziv referentne datoteke) jasno je naznačena na naslovnoj stranici ove datoteke.</t>
  </si>
  <si>
    <t>(d) Neke države članice mogu zahtijevati da koristite alternativni sustav, kao što je internetski obrazac umjesto proračunske tablice. Provjerite zahtjeve svoje države članice. U tom slučaju će vam NT osigurati daljnje informacije.</t>
  </si>
  <si>
    <t xml:space="preserve">Idite na "Način korištenja ove datoteke" </t>
  </si>
  <si>
    <t>Smjernice i uvjeti</t>
  </si>
  <si>
    <t xml:space="preserve">Članak 15. Direktive 2003/87/EZ zahtijeva od država članica da osiguraju da su izvješća koja podnose operateri i operateri zrakoplova, sukladno članku 14. predmetne Direktive, verificirana u skladu s Uredbom Komisije (EU) br. 600/2012 o verifikaciji izvješća o stakleničkim plinovima i izvješća o tonskim kilometrima te o akreditaciji verifikatora u skladu Direktivom 2003/87/EZ. </t>
  </si>
  <si>
    <t>Direktivu možete preuzeti na:</t>
  </si>
  <si>
    <t>Uredba o akreditaciji i verifikaciji (Uredba Komisije (EU) br. 600/2012 (u daljnjem tekstu: AV Uredba)), definira zahtjeve za akreditaciju verifikatora i verifikaciju izvješća o emisijama i izvješća o tonskim kilometrima.</t>
  </si>
  <si>
    <t xml:space="preserve">AV Uredbu možete preuzeti na: </t>
  </si>
  <si>
    <t>Članak 6. AV Uredbe utvrđuje cilj verifikacije koja osigurava pouzdanost informacija u izvješćima o emisijama i tonskim kilometrima:</t>
  </si>
  <si>
    <t>Verificirano izvješće o emisijama mora biti pouzdano za korisnike. Ono vjerodostojno predstavlja ono što tvrdi da predstavlja ili što se opravdano očekuje da predstavlja. Postupak verificiranja izvješća o emisijama mora biti učinkovit i pouzdan instrument koji pruža potporu postupcima osiguranja kvalitete i kontrole kvalitete, dajući informacije na temelju kojih operater ili operator zrakoplova mogu djelovati kako bi poboljšali učinak praćenja i izvještavanja o emisijama.</t>
  </si>
  <si>
    <t>Nadalje, u skladu s Prilogom V. Direktive 2003/87/EZ i AV Uredbom, verifikator treba primijeniti pristup koji se temelji na riziku u cilju dobivanja verifikacijskog mišljenja koje osigurava razumno uvjerenje da izvješće o emisijama ili izvješće o tonskim kilometrima ne sadrži bitne netočne tvrdnje i da se izvješće može na zadovoljavajući način verificirati.</t>
  </si>
  <si>
    <t>Članak 27. stavak 1. propisuje da se zaključci verifikacije izvješća operatera ili operatora zrakoplova i verifikacijsko mišljenje podnose u verifikacijskom izvješću:</t>
  </si>
  <si>
    <t xml:space="preserve">Na temelju informacija koje su prikupljene tijekom verifikacije, verifikator izdaje verifikacijsko izvješće operateru ili operatoru zrakoplova za svako izvješće o emisijama ili izvješće o tonskim kilometrima koje podliježe verifikaciji. </t>
  </si>
  <si>
    <t xml:space="preserve">Članak 27. stavak 2. AV Uredbe zahtijeva: </t>
  </si>
  <si>
    <t xml:space="preserve">Da operater ili operator zrakoplova podnesu verifikacijsko izvješće nadležnom tijelu zajedno s predmetnim izvješćem operatera ili operatora zrakoplova. </t>
  </si>
  <si>
    <t>Ova datoteka predstavlja obrazac verifikacijskog izvješća koji su sastavile službe Komisije kao dio niza uputa i elektroničkih obrazaca koji pružaju potporu usklađenom tumačenju AV Uredbe u cijeloj EU. Cilj je ovog obrasca osigurati standardizirani, usklađen i dosljedan način izvještavanja o verifikaciji godišnjeg izvješća o emisijama, verifikaciji izvješća o emisijama i izvještaja o tonskim kilometrima operatora zrakoplova. Ovaj obrazac verifikacijskog izvješća predstavlja stajališta službi Komisije u vrijeme objavljivanja.</t>
  </si>
  <si>
    <r>
      <t xml:space="preserve">Ovo je verzija obrasca verifikacijskog izvješća koju je </t>
    </r>
    <r>
      <rPr>
        <b/>
        <sz val="16"/>
        <color indexed="10"/>
        <rFont val="Arial"/>
        <family val="2"/>
      </rPr>
      <t xml:space="preserve">ponovo </t>
    </r>
    <r>
      <rPr>
        <b/>
        <sz val="16"/>
        <rFont val="Arial"/>
        <family val="2"/>
      </rPr>
      <t xml:space="preserve">odobrio Odbor za klimatske promjene </t>
    </r>
    <r>
      <rPr>
        <b/>
        <sz val="16"/>
        <color indexed="10"/>
        <rFont val="Arial"/>
        <family val="2"/>
      </rPr>
      <t>putem pisane procedure iz lipnja 2016.</t>
    </r>
  </si>
  <si>
    <t>Obrazac verifikacijskog izvješća sastavljen je tako da ispunjava zahtjeve članka 27. AV Uredbe, usklađenih normi iz članka 4.  AV Uredbe (EN ISO 14065), i posebne zahtjeve verifikatora koji se temelje na financijskom osiguranju. Obrazac se temelji na tim zahtjevima i priznatoj najboljoj praksi.</t>
  </si>
  <si>
    <t>Upute o sadržaju obrasca ovog verifikacijskog izvješća dane su u ključnoj uputi za verifikacijsko izvješće. Molimo konzultirajte ovu uputu prilikom ispunjavanja obrasca verifikacijskog izvješća.</t>
  </si>
  <si>
    <t>Sve upute i obrasci o AV Uredbi koje sastavljaju službe Komisije nalaze se na:</t>
  </si>
  <si>
    <t xml:space="preserve">Izvori informacija  </t>
  </si>
  <si>
    <t>Web stranice EU</t>
  </si>
  <si>
    <t>Zakonodavstvo EU:</t>
  </si>
  <si>
    <t>Općenito o EU ETS sustavu:</t>
  </si>
  <si>
    <t xml:space="preserve">Praćenje i izvještavanje u EU ETS sustavu: </t>
  </si>
  <si>
    <t>Ostale internetske stranice:</t>
  </si>
  <si>
    <t>&lt;upisuje država članica, prema potrebi&gt;</t>
  </si>
  <si>
    <t>&lt;upisuju države članice&gt;</t>
  </si>
  <si>
    <t>Služba za podršku:</t>
  </si>
  <si>
    <t>Ovdje se navode upute za određenu državu članicu:</t>
  </si>
  <si>
    <t>Jezik:</t>
  </si>
  <si>
    <t>Naziv referentne datoteke:</t>
  </si>
  <si>
    <t xml:space="preserve">Način korištenja ove datoteke   </t>
  </si>
  <si>
    <t>Ovaj obrazac verifikacijskog izvješća sastoji se od sljedećih listova koji su neodvojivi i povezani:</t>
  </si>
  <si>
    <t>Dokument koji sadrži službeno mišljenje koje potpisuje ovlašteni potpisnik verifikatora</t>
  </si>
  <si>
    <t>Mogu se navesti sve preostale - neispravljene - netočne tvrdnje - odstupanja i neusklađenosti, i ključne prilike za poboljšanja koje su utvrđene verifikacijom</t>
  </si>
  <si>
    <t>Osnovne i ostale informacije koje su bitne za mišljenje kao što su kriteriji za nadzor postupka verifikacije (pravila akreditiranja/potvrđivanja itd.) i kriterija prema kojima se provodi verifikacija (EU pravila za trgovanje emisijama (ETS pravila) itd.)</t>
  </si>
  <si>
    <t>Sažetak svih posebnih stanja, varijacija, promjena ili pojašnjenja koje je odobrilo ili primijenilo nadležno tijelo nakon izdavanja dozvole za emisije stakleničkih plinova i koja NISU obuhvaćena ponovo izdanom dozvolom i planom praćenja u trenutku dovršetka verifikacije.
I
Sažetak svih bitnih promjena koje utvrdi verifikator, a koje NISU prijavljene nadležnom tijelu do 31. prosinca u izvještajnoj godini.</t>
  </si>
  <si>
    <t xml:space="preserve">Oznake boja </t>
  </si>
  <si>
    <t>Ažurirajte polja ispunjena plavom bojom kako biste bili sigurni da su odabrani samo referentni dokumenti za kriterije koji su bitni vašem verifikatoru i za ovu verifikaciju.</t>
  </si>
  <si>
    <t>Daljnje upute i komentari nalaze se desno od ćelija, prema potrebi, i treba ih pročitati PRIJE ispunjavanja obrasca. Format stranice podešen je isključivo za ispis relevantnih odjeljaka Mišljenja i Priloga, ali NE i stupca s uputama.</t>
  </si>
  <si>
    <t>Sadržaj mišljenja i tri povezana priloga treba kopirati i zalijepiti u odgovarajuće odjeljke na kraju .xls obrasca Godišnjeg izvješća o emisijama. Operater zatim treba poslati cjelokupno verificirano izvješće o emisijama nadležnom tijelu. U Excel aplikaciji onemogućeno je korištenje funkcije „Uredi/Premjesti“ zbog zaštite radne knjige Excel-a.</t>
  </si>
  <si>
    <t>Ispunite sva žuta polja u obrascu tako da obrišete ili na odgovarajući način izmijenite tekst    koji se već nalazi u okviru, a u skladu s posebnim uputama desno od strane okvira. Ako je potrebno više prostora, ispod umetnite dodatni redak i spojite ćelije. Ako dodajete retke na bilo kojoj stranici, molimo provjerite da li je ispis stranice ispravan te ponovo namjestite postavke za područje ispisa, ako je to potrebno.</t>
  </si>
  <si>
    <t>Kako bi sačuvali formatiranje izvornog obrasca verifikacijskog mišljenja, preporuča se odabir stupaca A:C u svakom listu, a zatim koristite funkciju kopiraj/zalijepi za kopiranje informacija između dvije proračunske tablice. NIJE potrebno kopirati listove koji sadrže 'Smjernice i Uvjete' ili 'Način korištenja ovog dokumenta'  iz obrasca verifikacije.</t>
  </si>
  <si>
    <t>Na kraju – kako bi osigurali da sadržaj verifikacijskog mišljenja i povezanih priloga ne bude slučajno izmijenjen nakon kopiranja u Godišnje Izvješće o emisijama, preporuča se da se kartice zaštite koristeći funkciju  zaključavanja „Excel Protect Sheet“ iz menija Alati.</t>
  </si>
  <si>
    <t xml:space="preserve">Ako za zaštitu listova koristite lozinku, molimo da koristite ISTU lozinku za sva mišljenja koja organizacija sastavlja. Također molimo da predmetnu lozinku dostavite nadležnom tijelu kako bi i ono moglo unositi informacije u baze podataka itd. </t>
  </si>
  <si>
    <t>UPUTE ZA VERIFIKATORE</t>
  </si>
  <si>
    <t>Neovisna razumna sigurnost u mišljenju verifikacijskog izvješća – Sustav trgovanja emisijama</t>
  </si>
  <si>
    <t>Molimo ispunite sva žuta polja u obrascu tako da obrišete ili na odgovarajući način izmijenite tekst koji se već nalazi u okviru, a u skladu s posebnim uputama desno od okvira. Ako je potrebno više prostora, ispod umetnite dodatni redak i spojite ćelije. Dodatne upute ili komentari nalaze se ispod uz pojedinog retka, prema potrebi. Dodatne  detalje  koji se odnose na osnovu za verifikaciju itd. treba navesti u Prilogu 2.</t>
  </si>
  <si>
    <t>EU ETS godišnje izvješćivanje</t>
  </si>
  <si>
    <t>PODACI O OPERATERU</t>
  </si>
  <si>
    <t>Ime operatera:</t>
  </si>
  <si>
    <t xml:space="preserve">&lt;navedite  ime operatera&gt; </t>
  </si>
  <si>
    <t>Naziv postrojenja:</t>
  </si>
  <si>
    <t>Adresa postrojenja:</t>
  </si>
  <si>
    <t>Jedinstveni identifikacijski broj:</t>
  </si>
  <si>
    <t>Broj Dozvole:</t>
  </si>
  <si>
    <t>Datum odobrenja plana praćenja i rok valjanosti</t>
  </si>
  <si>
    <t>Nadležno tijelo koje je odobrilo plan:</t>
  </si>
  <si>
    <t xml:space="preserve">Navedite  nadležno tijelo koje je odgovorno za odobrenje plana praćenja i njegove bitne izmjene </t>
  </si>
  <si>
    <t>Kategorija:</t>
  </si>
  <si>
    <t>Da li postrojenje pripada postrojenjima s niskim emisijama?</t>
  </si>
  <si>
    <t>Postrojenje s niskim emisijama je postrojenje koje emitira manje od 25.000 tona CO2e godišnje</t>
  </si>
  <si>
    <t>Prilog 1. Aktivnost:</t>
  </si>
  <si>
    <t>PODACI O EMISIJAMA</t>
  </si>
  <si>
    <t>Godina izvješćivanja:</t>
  </si>
  <si>
    <t>Referentni dokumenti:</t>
  </si>
  <si>
    <t>&lt;navedite naziv datoteke koja sadrži izvješće o emisijama zajedno s datumom i brojem verzije&gt; To treba biti naziv elektroničkog dokumenta  koji treba sadržavati datum i broj verzije u skladu s dogovorenim načinom davanja naziva datotekama</t>
  </si>
  <si>
    <t>Datum izvješća o emisijama:</t>
  </si>
  <si>
    <t>&lt;navedite datum izvješća koje podliježe verifikaciji (ovo treba odgovarati datumu izvješća u koji se umeće ovo verifikacijsko mišljenje/ konačne verzije izvješća ako je revidirano ili ažurirano prije završne verifikacije &gt;</t>
  </si>
  <si>
    <r>
      <t>Procesne emisije u tCO</t>
    </r>
    <r>
      <rPr>
        <b/>
        <vertAlign val="subscript"/>
        <sz val="10"/>
        <rFont val="Arial"/>
        <family val="2"/>
      </rPr>
      <t>2e</t>
    </r>
    <r>
      <rPr>
        <b/>
        <sz val="10"/>
        <rFont val="Arial"/>
        <family val="2"/>
      </rPr>
      <t>:</t>
    </r>
  </si>
  <si>
    <t>&lt; navedite samo brojke&gt;</t>
  </si>
  <si>
    <r>
      <t>Emisije izgaranja u tCO</t>
    </r>
    <r>
      <rPr>
        <b/>
        <vertAlign val="subscript"/>
        <sz val="10"/>
        <rFont val="Arial"/>
        <family val="2"/>
      </rPr>
      <t>2e</t>
    </r>
    <r>
      <rPr>
        <b/>
        <sz val="10"/>
        <rFont val="Arial"/>
        <family val="2"/>
      </rPr>
      <t>:</t>
    </r>
  </si>
  <si>
    <r>
      <t>Ukupne emisije u tCO</t>
    </r>
    <r>
      <rPr>
        <b/>
        <vertAlign val="subscript"/>
        <sz val="10"/>
        <rFont val="Arial"/>
        <family val="2"/>
      </rPr>
      <t>2e</t>
    </r>
    <r>
      <rPr>
        <b/>
        <sz val="10"/>
        <rFont val="Arial"/>
        <family val="2"/>
      </rPr>
      <t>:</t>
    </r>
  </si>
  <si>
    <t>Ova ćelija automatski zbraja dvije gornje ćelije kao unakrsnu provjeru unosa raščlanjenih emisija</t>
  </si>
  <si>
    <t>Tokovi izvora od izgaranja:</t>
  </si>
  <si>
    <t xml:space="preserve">Plin/dizel/ugljen/mazut/itd.….. &lt;navedite koja/e se vrsta/e goriva odnosi na operatera &gt;&lt; Napominjemo da se u ovaj redak upisuje samo i ISKLJUČIVO popis vrsta GORIVA (npr. rafinerijski suhi plin, ugljen itd.). Nije potrebno navoditi sve pojedine izvore EMISIJA </t>
  </si>
  <si>
    <t>Tokovi izvora od procesa:</t>
  </si>
  <si>
    <t>navedite koji se tok(ovi) izvora procesa primjenjuju na postrojenje&gt; Napominjemo da ovaj redak zahtijeva komentar na visokoj razini o izvoru procesa emisija o kojem se izvještava (npr. kalcinacija vapna/čišćenje otpadnog plina/ itd). Nije potrebno navoditi značajne detalje.</t>
  </si>
  <si>
    <t>Korištena metodologija:</t>
  </si>
  <si>
    <t>Molimo da upišete puni naziv. Ako je korišteno više od jedne metodologije (kao što je proračun ili se koristi kombinacija metodologija), jasno definirajte koji se tokovi izvora odnose na koju metodologiju.</t>
  </si>
  <si>
    <t>Korišteni emisijski faktor:</t>
  </si>
  <si>
    <t>&lt; navedite koja se vrsta faktora koristi za različite vrste goriva/materijala (npr. zadani/koji se odnose na određenu djelatnost itd.)</t>
  </si>
  <si>
    <t>Promjene u postrojenju tijekom izvještajne godine:</t>
  </si>
  <si>
    <t>&lt; Ukratko navedite detalje o svim promjenama koje su nastupile tijekom izvještajne godine a koje bitno utiču na prijavljene emisije i trend iz godine u godinu, a koji nisu gore navedeni. Npr. projekti za učinkovitost, promjene u proizvodnji itd. &gt;</t>
  </si>
  <si>
    <t>PODACI O TERENSKOM PREGLEDU</t>
  </si>
  <si>
    <t>Proveden terenski pregled kod operatera:</t>
  </si>
  <si>
    <t>da ili ne &lt; Npr. zbog toga što se proračun emisija i postupci upravljanja informacijama nalaze negdje drugdje. Npr. postrojenje je automatizirano i svi se mjerači očitavaju  na daljinu telemetrijom. Molimo vidjeti mjerodavne smjernice Europske Komisije.</t>
  </si>
  <si>
    <t>Datum(i) terenskog(ih) pregleda:</t>
  </si>
  <si>
    <t>Ako da &lt; navedite datum pregleda&gt;</t>
  </si>
  <si>
    <t>Broj dana provedenih u pregledu:</t>
  </si>
  <si>
    <t>Ime glavnog(ih) verifikatora / Ime tehničkog(ih) stručnjaka:</t>
  </si>
  <si>
    <t>Navedite ime glavnog EU ETS revizora, EU ETS  revizora i tehničkog stručnjaka koji je sudjelovao u terenskim obilascima</t>
  </si>
  <si>
    <t>Opravdanje za neproveden obilazak terena</t>
  </si>
  <si>
    <t>Ako ne, ukratko navedite razloge zbog kojih je smatrano da terenski obilazak nije potreban</t>
  </si>
  <si>
    <t>Datum pisanog odobrenja od Nadležnog tijela za neodlazak na teren:</t>
  </si>
  <si>
    <t>Ako ne, datum pisanog odobrenja od nadležnog tijela za nedolazak na teren:
&lt; navedite datum &gt;</t>
  </si>
  <si>
    <t>POŠTOVANJE EU ETS PRAVILA</t>
  </si>
  <si>
    <t>&lt; Ovdje su potrebni samo kratki odgovori. Ako je potrebno više detalja za odgovor Ne, dodajte ih u odgovarajući odjeljak Priloga 1. koji se odnosi na nalaze o neispravljenim odstupanjima ili nesukladnostima&gt;</t>
  </si>
  <si>
    <t>Plan praćenja učinkovito proveden:</t>
  </si>
  <si>
    <t>&lt; navedite razloge zbog kojih pravilo nije poštovano&gt;</t>
  </si>
  <si>
    <t xml:space="preserve">Ako NE, razlog… </t>
  </si>
  <si>
    <t>Uvjeti Dozvole zadovoljeni:</t>
  </si>
  <si>
    <t>EU Uredba o akreditaciji i verifikaciji ispoštovana:</t>
  </si>
  <si>
    <t>&lt; navedite potvrdu o poštovanju pravila da biogoriva ili biotekućine za koje je faktor emisija nula ispunjavaju zahtjeve EU kriterija održivosti&gt;</t>
  </si>
  <si>
    <t>Članak 14(a) i Članak 16(2)(f): Podaci detaljno verificirani i provedena vertikalna kontrola do izvora podataka:</t>
  </si>
  <si>
    <t>&lt; ukratko navedite razloge zbog kojih se smatra da detaljna provjera podataka nije potrebna i/ili zašto podaci nisu provjereni sve do izvora podatka&gt;</t>
  </si>
  <si>
    <t>Ako DA, da li je to dio verifikacije prilikom obilaska postrojenja</t>
  </si>
  <si>
    <t>Članak 14(b): Kontrolne aktivnosti su dokumentirane, primijenjene i učinkovito se provode za ublažavanje inherentnih rizika</t>
  </si>
  <si>
    <t>Članak 14(c): Postupci navedeni u Planu praćenja su dokumentirani, primijenjeni i učinkovito se provode za ublažavanje inherentnih rizika i rizika pri kontroli:</t>
  </si>
  <si>
    <t>Članak 16.: Provjera podataka:</t>
  </si>
  <si>
    <t>&lt; provjera podataka provedena u skladu sa zahtjevima&gt;</t>
  </si>
  <si>
    <t>Članak 17.: Pravilna primjena Metodologije praćenja:</t>
  </si>
  <si>
    <t>Članak 17.(4):  Izvješće o planiranim i stvarnim promjenama:</t>
  </si>
  <si>
    <t>Članak 18.: Verifikacija metoda primijenjenih za podatke koji nedostaju:</t>
  </si>
  <si>
    <t>&lt; navedite razloge zbog kojih nije dovršeno izvješće o emisijama i navedite je li korištena alternativna metodologija za popunjavanje podataka koji nedostaju&gt;</t>
  </si>
  <si>
    <t>Članak 19.: procjena nesigurnosti:</t>
  </si>
  <si>
    <t>&lt; potvrda valjanih procjena nesigurnosti &gt;</t>
  </si>
  <si>
    <t>Nadležno tijelo (Prilog 2.) ispunilo je uvjete iz Uredbe o praćenju i izvješćivanju:</t>
  </si>
  <si>
    <t>Ispravljene nesukladnosti prethodne godine:</t>
  </si>
  <si>
    <t>Identificirane promjene koje nisu prijavljene nadležnom tijelu/uključene u ažuriranom Planu praćenja:</t>
  </si>
  <si>
    <t>&lt; U Prilogu 3. navedite kratak sažetak ključnih uvjeta koji su primijenjeni, promjena, pojašnjenja ili varijacija koje je odobrilo nadležno tijelo, a NISU obuhvaćene ponovo izdanom dozvolom i odobrenim planom praćenja u vrijeme dovršetka verifikacije; ili dodatne promjene koje je utvrdio verifikator, a koje nisu prijavljene prije kraja godine na koju se odnose.</t>
  </si>
  <si>
    <t>USKLAĐENOST S PRAĆENJEM I NAČINOM IZVJEŠĆIVANJA</t>
  </si>
  <si>
    <t>Točnost:</t>
  </si>
  <si>
    <t>&lt; U ovom odjeljku potrebni su samo kratki komentari  NAPOMENA - prepoznato je da su neka načela prezahtjevna i da nije moguće potvrditi njihovo apsolutno „ispunjavanje“. Nadalje, neka načela ovise o ispunjavanju drugih prije nego je moguće „potvrditi“ „ispunjavanje“.</t>
  </si>
  <si>
    <t>Cjelovitost:</t>
  </si>
  <si>
    <t>Dosljednost:</t>
  </si>
  <si>
    <t>&lt; navedite razloge zbog kojih načelo nije poštovano&gt;</t>
  </si>
  <si>
    <t>Usporedivost tijekom vremena:</t>
  </si>
  <si>
    <t>&lt;ukratko navedite komentare o tome je li bilo značajnijih promjena u metodologiji praćenja tako da se trenutačno prijavljene emisije ne mogu usporediti s prethodnim razdobljima. Na primjer, promjene od proračunske metodologije na metodologiju mjerenja, uvođenje ili isključivanje izvora tokova.&gt;</t>
  </si>
  <si>
    <t>Transparentnost:</t>
  </si>
  <si>
    <t>Cjelovitost metodologije:</t>
  </si>
  <si>
    <t>Preporuke za poboljšanje:</t>
  </si>
  <si>
    <t>&lt;u Prilogu 1. okvirno navedite ključne točke utvrđenih poboljšanja učinkovitosti ili ovdje navedite zbog čega nije primjenjivo&gt;</t>
  </si>
  <si>
    <t>MIŠLJENJE</t>
  </si>
  <si>
    <t>Izbrisati redak teksta koji NIJE primjenjiv</t>
  </si>
  <si>
    <t>MIŠLJENJE - verificirano</t>
  </si>
  <si>
    <r>
      <t>Proveli smo verifikaciju podataka stakleničkih plinova koje je prijavio gore navedeni operater u svom godišnjem izvješću. Na temelju obavljene verifikacijske provjere (vidi Dodatak 2)</t>
    </r>
    <r>
      <rPr>
        <b/>
        <sz val="10"/>
        <rFont val="Arial"/>
        <family val="2"/>
      </rPr>
      <t xml:space="preserve"> podaci su ispravno iskazani</t>
    </r>
    <r>
      <rPr>
        <sz val="10"/>
        <rFont val="Arial"/>
        <family val="2"/>
      </rPr>
      <t>.</t>
    </r>
  </si>
  <si>
    <r>
      <t xml:space="preserve">&lt;  </t>
    </r>
    <r>
      <rPr>
        <b/>
        <i/>
        <sz val="10"/>
        <color indexed="10"/>
        <rFont val="Arial"/>
        <family val="2"/>
      </rPr>
      <t>(ILI)</t>
    </r>
    <r>
      <rPr>
        <i/>
        <sz val="10"/>
        <color indexed="18"/>
        <rFont val="Arial"/>
        <family val="2"/>
      </rPr>
      <t xml:space="preserve"> Umetnuti ovaj tekst za mišljenje ako nema problema ili posebnih komentara koji bi utjecali na kvalitetu podataka ili tumačenje mišljenja od strane korisnika.&gt; Ovaj tekst izjave može biti odabran </t>
    </r>
    <r>
      <rPr>
        <i/>
        <sz val="10"/>
        <color indexed="10"/>
        <rFont val="Arial"/>
        <family val="2"/>
      </rPr>
      <t>ukoliko ne postoje nematerijalne pogreške, neusklađenosti i nesukladnosti.</t>
    </r>
  </si>
  <si>
    <t>NAPOMENA - samo određen oblik riječi je prihvatljiv za verifikacijsko mišljenje. NE MIJENJAJTE OBLIK RIJEČI U OVOM TEKSTU - DODAJTE POJEDINOSTI KAD TO BUDE ZATRAŽENO</t>
  </si>
  <si>
    <t>MIŠLJENJE - verificirano s komentarima:</t>
  </si>
  <si>
    <r>
      <t xml:space="preserve">Proveli smo verifikaciju podataka stakleničkih plinova koje je prijavio gore navedeni operater u svom godišnjem izvješću. </t>
    </r>
    <r>
      <rPr>
        <b/>
        <sz val="10"/>
        <rFont val="Arial"/>
        <family val="2"/>
      </rPr>
      <t>Na temelju obavljene verifikacijske provjere (vidi Dodatak 2) podaci su ispravno iskazani uz ove iznimke:</t>
    </r>
  </si>
  <si>
    <t xml:space="preserve">&lt; ILI ovaj tekst ako je mišljenje kvalificirano kao mišljenje s komentarima 
this opinion text if the opinion is qualified with comments for the user of the opinion . 
Navedite osnovne podatke o svim iznimkama koje mogu utjecati na podatke i time na kvalificificiranje mišljenja.
</t>
  </si>
  <si>
    <t>Komentari:</t>
  </si>
  <si>
    <t>Napomena – ovo su u biti upozorenja korisniku mišljenja u kojima su naznačene nematerijalne pogreške, neusklađenosti i nesukladnosti koje ne sprečavaju verifikatora da s opravdanom sigurnošću može potvrditi da podaci ne sadrže materijalne pogreške u trenutku potvrđivanja mišljenja verifikatora (samo sažetak glavnih točaka ako verifikator na njih želi usmjeriti pozornost korisnika; detalje svih nematerijalnih pogrešaka, neusklađenosti i nesukladnosti te preporuka za poboljšanja treba navesti pod nalazima u Prilogu 1.).</t>
  </si>
  <si>
    <t>&lt;umetnuti komentare vezane za iznimke koje su zabilježene da mogu utjecati/ utječu na verifikaciju i zbog toga su napomena mišljenju. Svaki komentar nabrojiti posebno.</t>
  </si>
  <si>
    <t>MIŠLJENJE - nije verificirano:</t>
  </si>
  <si>
    <t>Proveli smo verifikaciju podataka stakleničkih plinova koje je prijavio gore navedeni operater u svom godišnjem izvješću. Na temelju obavljene verifikacijske provjere (vidi Dodatak 2) ovi podaci NE MOGU biti verificirani iz razloga - &lt;brisati ako se ne primjenjuje&gt;</t>
  </si>
  <si>
    <r>
      <t xml:space="preserve">&lt; </t>
    </r>
    <r>
      <rPr>
        <b/>
        <i/>
        <sz val="10"/>
        <color indexed="10"/>
        <rFont val="Arial"/>
        <family val="2"/>
      </rPr>
      <t xml:space="preserve">(ILI) </t>
    </r>
    <r>
      <rPr>
        <i/>
        <sz val="10"/>
        <color indexed="18"/>
        <rFont val="Arial"/>
        <family val="2"/>
      </rPr>
      <t>Umetnuti ovaj tekst za mišljenje ako nije moguće provjeriti podatke zbog materijalne pogreške, nedostatka djelokruga ili nesukladnosti koje pojedinačno ili u kombinaciji (a koje bi trebale biti posebno identificirane kao materijalne stavke u Dodatku 1. zajedno s nematerijalnim stavkama preostalim u trenutku konačne potvrde) ne daju dovoljnu jasnoću i sprečavaju verifikatora da sa razumnom sigurnošću potvrdi da su podaci bez materijalne pogreške.</t>
    </r>
  </si>
  <si>
    <t>- neispravljene materijalne pogreške (pojedinačne ili skupne)</t>
  </si>
  <si>
    <t>- ograničenja u podacima ili informacijama dostupnim za verifikaciju</t>
  </si>
  <si>
    <t>- ograničenja zbog nejasnoće i/ili opsega odobrenog plana praćenja</t>
  </si>
  <si>
    <t>Odaberite odgovarajuće razloge s popisa ili dodajte razlog ako je relevantno</t>
  </si>
  <si>
    <t>VERIFIKACIJSKI TIM</t>
  </si>
  <si>
    <t>Glavni EU ETS verifikator:</t>
  </si>
  <si>
    <t>&lt;Navedite ime&gt;</t>
  </si>
  <si>
    <r>
      <t>EU ETS verifikator</t>
    </r>
    <r>
      <rPr>
        <b/>
        <sz val="10"/>
        <color indexed="10"/>
        <rFont val="Arial"/>
        <family val="2"/>
      </rPr>
      <t>(i)</t>
    </r>
    <r>
      <rPr>
        <b/>
        <sz val="10"/>
        <rFont val="Arial"/>
        <family val="2"/>
      </rPr>
      <t>:</t>
    </r>
  </si>
  <si>
    <t>Tehnički stručnjak (EU ETS verifikator):</t>
  </si>
  <si>
    <t>Neovisni revizor:</t>
  </si>
  <si>
    <t>Tehnički stručnjak / neovisni revizor:</t>
  </si>
  <si>
    <r>
      <t xml:space="preserve">Potpisano u ime </t>
    </r>
    <r>
      <rPr>
        <b/>
        <sz val="10"/>
        <color indexed="10"/>
        <rFont val="Arial"/>
        <family val="2"/>
      </rPr>
      <t>&lt;upisati ime verifikatora&gt;</t>
    </r>
    <r>
      <rPr>
        <b/>
        <sz val="10"/>
        <rFont val="Arial"/>
        <family val="2"/>
      </rPr>
      <t>:</t>
    </r>
  </si>
  <si>
    <t>&lt;Ovdje navedite potpis ovlaštene osobe &gt;</t>
  </si>
  <si>
    <t>Naziv ovlaštenog potpisnika:</t>
  </si>
  <si>
    <t>VAŽNA NAPOMENA: Izrazivši mišljenje i potpisivanjem ovdje potvrđujemo razumnu sigurnost u točnost podataka (unutar praga značajnosti primjenjuje se 2% ili 5%) i status u skladu sa svim pravilima i načelima. Naknadno identificirane pogreške koje bi mogle obezvrijediti gore navedeno mišljenje mogu dovesti do pravnih i financijskih obveza prema verifikatoru/tvrtki verifikatoru.</t>
  </si>
  <si>
    <t>Datum verifikacijskog mišljenja:</t>
  </si>
  <si>
    <t>&lt;navedite datum mišljenja&gt; - Napominjemo da se ovaj datum mora promijeniti ako se mišljenje ažurira</t>
  </si>
  <si>
    <t>Ime tvrtke verifikatora:</t>
  </si>
  <si>
    <t xml:space="preserve">&lt;navedite službeno ime Verifikatora&gt; </t>
  </si>
  <si>
    <t>Kontakt adresa:</t>
  </si>
  <si>
    <t>&lt;navedite službene kontakt adrese Verifikatora, uključujući adresu elektroničke pošte&gt;</t>
  </si>
  <si>
    <t>Datum verifikacijskog ugovora:</t>
  </si>
  <si>
    <t>Verifikator akreditiran ili je certificirana fizička osoba?</t>
  </si>
  <si>
    <t>Ime Nacionalnog akreditacijskog tijela:</t>
  </si>
  <si>
    <t>&lt; navedite naziv nacionalnog akreditacijskog tijela, npr. UKAS ako je verifikator akreditiran; navedite naziv nacionalnog tijela za ovjeravanje ako je verifikator potvrđen na temelju članka 54. stavka 2.Uredbe o akreditaciji i certifikaciji.&gt;</t>
  </si>
  <si>
    <t>Broj akreditacije/certifikacije:</t>
  </si>
  <si>
    <t>&lt; koju je izdalo gore navedeno akreditacijsko tijelo/ nacionalno tijelo za ovjeravanje&gt;</t>
  </si>
  <si>
    <t>Verifikacijsko izvješće</t>
  </si>
  <si>
    <t>Navedite naziv operatera koji je upisan u list „Mišljenje“</t>
  </si>
  <si>
    <t>Prilog 1a. Pogrešno prikazivanje podataka, nesukladnosti, neusklađenosti i preporučena poboljšanja</t>
  </si>
  <si>
    <t>Neispravljene pogreške koje nisu korigirane prije izdavanja verifikacijskog izvješća</t>
  </si>
  <si>
    <t>Materijalno značajne?</t>
  </si>
  <si>
    <t>Odaberite „Da“ ili „Ne“ u stupcu „Materijalno značajno?“, ovisno o slučaju</t>
  </si>
  <si>
    <t>odaberite</t>
  </si>
  <si>
    <t>Navedite relevantni opis, po jednu točku neispravljene pogreške u retku. Ako je potreban dodatni prostor, dodajte retke i zasebno numerirajte svaku točku. Ako NEMA neispravljenih pogreški, u prvom retku upišite NIJE PRIMJENJIVO.</t>
  </si>
  <si>
    <t>&lt; Navedite detalje o pogreškama uključujući prirodu, veličinu i na koji se element izvješća odnosi; i zbog čega ima bitan učinak, ovisno o slučaju. Potrebno je jasno navesti je li netočna tvrdnja pretjerana (npr. viša nego što bi trebala biti) ili umanjena (niža nego što bi trebala biti)&gt;  Za više informacija kako razvrstati i prijaviti pogreške vidjeti upute EK.</t>
  </si>
  <si>
    <t>Neispravljene neusklađenosti s odobrenim planom praćenja</t>
  </si>
  <si>
    <t>uključujući odstupanja između odobrenog plana i stvarnih izvora, protoka podataka i granica itd. - utvrđenih tijekom verifikacije</t>
  </si>
  <si>
    <t>Ispunite sve bitne podatke. Po jedna točka neusklađenosti u retku.  Ako je potreban dodatni prostor, dodajte retke i zasebno numerirajte svaku točku. Ako NEMA neusklađenosti, u prvom retku upišite NIJE PRIMJENJIVO.</t>
  </si>
  <si>
    <r>
      <t xml:space="preserve">&lt;Navedite detalje o neusklađenostima uključujući prirodu i veličinu neusklađenosti te na koji se element plana praćenja odnosi &gt;  Za više informacija kako razvrstati i prijaviti </t>
    </r>
    <r>
      <rPr>
        <sz val="10"/>
        <color indexed="18"/>
        <rFont val="Arial"/>
        <family val="2"/>
      </rPr>
      <t>neusklađenosti</t>
    </r>
    <r>
      <rPr>
        <b/>
        <sz val="10"/>
        <color indexed="18"/>
        <rFont val="Arial"/>
        <family val="2"/>
      </rPr>
      <t xml:space="preserve"> </t>
    </r>
    <r>
      <rPr>
        <sz val="10"/>
        <color indexed="18"/>
        <rFont val="Arial"/>
        <family val="2"/>
      </rPr>
      <t>vidjeti upute EK.</t>
    </r>
  </si>
  <si>
    <t>Neispravljene nesukladnosti s Uredbom koje su utvrđene tijekom verifikacije</t>
  </si>
  <si>
    <t>Ispunite sve bitne podatke. Svaka nesukladnost treba biti u zasebnom retku. Ako je potreban dodatni prostor, dodajte retke i zasebno numerirajte svaku točku. Ako NEMA nesukladnosti, u prvom retku upišite NIJE PRIMJENJIVO.</t>
  </si>
  <si>
    <t>&lt; Navedite detalje o nesukladnostima uključujući prirodu i veličinu nesukladnosti te na koji se element Uredbe o praćenju i izvješćivanju odnosi&gt;  Za više informacija kako razvrstati i prijaviti nesukladnosti vidjeti upute EK.</t>
  </si>
  <si>
    <r>
      <t>Preporučena poboljšanja</t>
    </r>
    <r>
      <rPr>
        <b/>
        <sz val="10"/>
        <rFont val="Arial"/>
        <family val="2"/>
      </rPr>
      <t>, ako ih ima</t>
    </r>
  </si>
  <si>
    <t>Ovaj odjeljak također treba ispuniti za verifikaciju podataka o tonskim kilometrima. Preporuke za poboljšanja i dalje mogu biti relevantni za nadležno tijelo budući da mogu osigurati informacije o kvaliteti verificiranih podataka.</t>
  </si>
  <si>
    <t>Ispunite sve bitne podatke. Po jedna točka poboljšanja u retku. Ako je potreban dodatni prostor, dodajte retke i zasebno numerirajte svaku točku. Ako NEMA poboljšanja, u prvom retku upišite NIJE PRIMJENJIVO.  Za više informacija kako razvrstati i prijaviti preporučena poboljšanja vidjeti upute EK.</t>
  </si>
  <si>
    <r>
      <t xml:space="preserve">Neispravljene neusklađenosti iz prethodne godine. </t>
    </r>
    <r>
      <rPr>
        <sz val="10"/>
        <rFont val="Arial"/>
        <family val="2"/>
      </rPr>
      <t>Ispravljene neusklađenosti prethodnog razdoblja izvješćivanja se ne navode ovdje.</t>
    </r>
  </si>
  <si>
    <t>Molimo ispunite sve bitne podatke. Po jedna točka neriješenog poboljšanja u prethodnoj godini u retku. Ukoliko je potrebno, dodajte retke i zasebno numerirajte svaku točku. Ako nema neriješenih točaka poboljšanja, u prvom retku upišite NIJE PRIMJENJIVO.</t>
  </si>
  <si>
    <t>Prilog 1b - Metodologija za popunjavanje nedostajućih podataka</t>
  </si>
  <si>
    <t>Da li je potrebno koristiti metodu za popunjavanje nedostatka podataka?</t>
  </si>
  <si>
    <t>Ako DA, je li metoda odobrena od strane Nadležnog tijela prije završetka verifikacije?</t>
  </si>
  <si>
    <t>Ako NE, -</t>
  </si>
  <si>
    <t>- da li ukupne netočnosti uzrokuju značajnu materijalnu pogrešku (ako "Da" navesti više detalja)</t>
  </si>
  <si>
    <t>Napomena – naziv postrojenja automatski se bira nakon što je upisan u kartici Priloga 1.</t>
  </si>
  <si>
    <t>Prilog 2. – Daljnje informacije o važnosti mišljenja</t>
  </si>
  <si>
    <t>Ne mijenjajte oblik riječi u ovom radnom listu OSIM AKO ne postoji uputa za takvo postupanje</t>
  </si>
  <si>
    <t>Ciljevi i opseg akreditacije:</t>
  </si>
  <si>
    <t>Kako bi verificirali godišnje emisije operatera ili operatora zrakoplova [podaci o tonskim kilometrima] na razumnu razinu sigurnosti u godišnjem izvješću o emisijama [izvješću o tonskim kilometrima]  (kao što je sažeto u priloženom Mišljenju)  u okviru EU ETS sustava potrebno je utvrditi sukladnost s odobrenim zahtjevima za praćenje, s odobrenim planom praćenja i EU Uredbom o praćenju i izvješćivanju.</t>
  </si>
  <si>
    <t>Odgovornosti:</t>
  </si>
  <si>
    <r>
      <rPr>
        <b/>
        <sz val="10"/>
        <rFont val="Arial"/>
        <family val="2"/>
      </rPr>
      <t xml:space="preserve">Operater ili operator zrakoplova </t>
    </r>
    <r>
      <rPr>
        <sz val="10"/>
        <rFont val="Arial"/>
        <family val="2"/>
      </rPr>
      <t>snosi isključivu odgovornost za pripremu i izradu godišnjeg izvješća o emisijama stakleničkih plinova [podaci o tonskim kilometrima] za potrebe EU ETS sustava u skladu s pravilima i njihovim odobrenim planom praćenja (kako je navedeno u priloženom Mišljenju); za sve informacije i procjene koje podupiru prijavljene podatke; za utvrđivanje ciljeva postrojenja u odnosu na informacije o stakleničkim plinovima i za uspostavu i provođenje odgovarajućih procedura, upravljanje radnim učinkom i sustavima unutarnjih kontrola iz kojih se dobivaju informacije za izvješće.</t>
    </r>
  </si>
  <si>
    <r>
      <rPr>
        <b/>
        <sz val="10"/>
        <rFont val="Arial"/>
        <family val="2"/>
      </rPr>
      <t>Nadležno tijelo</t>
    </r>
    <r>
      <rPr>
        <sz val="10"/>
        <rFont val="Arial"/>
        <family val="2"/>
      </rPr>
      <t xml:space="preserve"> odgovorno je za:</t>
    </r>
  </si>
  <si>
    <t>- izdavanje i mijenjanje važećih Dozvola operatera ili zrakoplovnih operatera;</t>
  </si>
  <si>
    <t>- provođenje zahtjeva Uredbe EU 601/2012 o praćenju i izvješćivanju i svih zahtjeva važeće Dozvole;</t>
  </si>
  <si>
    <t>- usuglašavanje s određenim aspektima verifikacijskog postupka, npr. neprovedenim obilaskom terena. U iznimnim okolnostima uključujući i one iz čl 70(1) i 70(2) Uredbe o praćenju i izvješćivanju Nadležno tijelo može odrediti operateru ili operateru zrakoplova emisije [podaci o tonskim kilometrima] za potrebe ETS.</t>
  </si>
  <si>
    <r>
      <rPr>
        <b/>
        <sz val="10"/>
        <rFont val="Arial"/>
        <family val="2"/>
      </rPr>
      <t>Verifikator</t>
    </r>
    <r>
      <rPr>
        <sz val="10"/>
        <rFont val="Arial"/>
        <family val="2"/>
      </rPr>
      <t xml:space="preserve"> (naveden u "Izjavi") je odgovoran za provjeru operatera ili operatora zrakoplova u javnom interesu, sukladno Ugovoru o verifikaciji i Uredbi EU 600/2012 o akreditaciji i verifikaciji, neovisan je prema operateru ili operateru zrakoplova i Nadležnom tijelu koje je odgovorno za provedbu Direktive 2003/87/EC. Odgovornost verifikatora je formirati neovisno mišljenje temeljeno na informacijama i pregledu Godišnjeg izvješća o emisijama [izvješću o tonskim kilometrima] te o tome izvjestiti operatera ili operatera zrakoplova. Također izviještavamo ako po našem mišljenju:</t>
    </r>
  </si>
  <si>
    <r>
      <rPr>
        <sz val="10"/>
        <rFont val="Calibri"/>
        <family val="2"/>
      </rPr>
      <t xml:space="preserve">• </t>
    </r>
    <r>
      <rPr>
        <sz val="10"/>
        <rFont val="Arial"/>
        <family val="2"/>
      </rPr>
      <t>u godišnjem izvješću o emisijama [izvješću o tonskim kilometrima] postoje netočnosti ili povezanost sa netočnim tvrdnjama (propusti, pogrešna tumačenja ili bilo koje druge greške) ili neusklađenosti; ili</t>
    </r>
  </si>
  <si>
    <t>• praćenje i izvješćivanje operatera ili operatera zrakoplova nije sukladno Uredbi EU 601/2012, čak i ako je Plan praćenja odobren od strane Nadležnog tijela; ili</t>
  </si>
  <si>
    <t>• EU ETS vodeći verifikator/ocjenjitelj nije dobio sve informacije i objašnjenja koja su potrebna za obavljanje pregleda s razumnom razinom sigurnosti; ili</t>
  </si>
  <si>
    <t>• poboljšanja mogu biti napravljena od strane operatera ili operatora zrakoplova u godišnjem izvješću o emisijama i/ili u odobrenom Planu praćenja u skladu s Uredbom 601/2012 o praćenju i izvješćivanju.</t>
  </si>
  <si>
    <t>Obavljeni pregled i temelj mišljenja:</t>
  </si>
  <si>
    <t>Proveli smo pregled uzimajući u obzir kriterije za provjeru referentnih dokumenata navedenih u nastavku. To uključuje ispitivanje dokaza na temelju naše analize rizika, koji nam daju razumno jamstvo da su prikazane vrijednosti koje se odnose na propisno pripremljene podatke u skladu s propisima i načelima EU ETS-a kao što je navedeno u kriterijima dokumenata koji su niže navedeni, i odobrenim planom praćenja Operatera ili Operatera zrakoplova. To također uključuje ocjenu gdje je potrebno procijeniti i prosuditi učinjeno od strane operatera ili operatora zrakoplova u pripremi podataka i uzimajući u obzir ukupnu adekvatnost predstavljenih podataka u godišnjem izvješću o emisijama [izvješću o tonskim kilometrima] i mogućnosti za materijalne pogreške.</t>
  </si>
  <si>
    <t>Razina značajnosti</t>
  </si>
  <si>
    <t>Vidi članak 23. Uredbe o akreditaciji i verifikaciji (AV Uredba)</t>
  </si>
  <si>
    <t>&lt; upisati bilo koje relevantne pojedinosti ili kriterije koje se odnose na obavljeni rad ili temelj mišljenja. Cilj ove linije je omogućiti verifikatoru dodavanje bilo koje pojedinosti za koju smatra da će pomoći korisniku u razumijevanju opsega i dubini obavljenog posla, itd.&gt;</t>
  </si>
  <si>
    <t>Kvantifikacija stakleničkih plinova podliježe inherentnoj nesigurnosti zbog projektirane mogućnosti mjernih instrumenata, metodologije ispitivanja i nepotpunih znanstvenih spoznaja u određivanju čimbenika emisija i potencijala globalnog zagrijavanja.</t>
  </si>
  <si>
    <t>Provedba verifikacije (1) - Za akreditirane verifikatore</t>
  </si>
  <si>
    <r>
      <t xml:space="preserve">&lt;Odaberite skup kriterija koji odgovaraju akreditaciji/certifikatu  koji je dodijeljen verifikatoru (obrišite nebitne skupine).&gt; Očekuje se da će za većinu verifikacijskih tijela biti potreban samo skup (1).
</t>
    </r>
    <r>
      <rPr>
        <b/>
        <i/>
        <sz val="10"/>
        <color indexed="32"/>
        <rFont val="Arial"/>
        <family val="2"/>
      </rPr>
      <t>Napominjemo da neki dokumenti mogu biti ažurirani ili podvrgnuti preispitivanju te zbog toga morate provjeriti citirate li ti ispravnu verziju</t>
    </r>
  </si>
  <si>
    <t>1) Uredba Komisije (EU) br. 600/2012 od 21. lipnja 2012. o verifikaciji izvješća o stakleničkim plinovima i izvješća o tonskim kilometrima te o akreditaciji verifikatora u skladu s Direktivom 2003/87/EZ….. (AVR)</t>
  </si>
  <si>
    <t>2) EN ISO/IEC 14065:2013: Zahtjevi za tijela koja provode validaciju i verifikaciju emisija stakleničkih plinova povezanu s akreditacijom ili drugim odobrenjima</t>
  </si>
  <si>
    <t>3) EN ISO/IEC 14064-3:2012: Specifikacija sa smjernicama za validaciju i verifikaciju tvrdnji o stakleničkim plinovima</t>
  </si>
  <si>
    <t>4) IAF MD 6:2014 Međunarodni akreditacijski forum (IAF) Obvezujući dokument za primjenu norme ISO 14065:2013 Izdanje 2, ožujak 2014)</t>
  </si>
  <si>
    <t>5) Upute o verifikaciji i akreditaciji koje su sastavile službe Europske komisije</t>
  </si>
  <si>
    <t>6) EA-6/03 Upute Europske suradnje na akreditaciji za priznavanje verifikatora prema EU ETS Direktivi</t>
  </si>
  <si>
    <t>Ovdje su navedene upute za određenu državu:</t>
  </si>
  <si>
    <t>Provedba akreditacije (2) - Dodatni kriteriji za akreditirane verifikatore koji su i davatelji financijskih osiguranja</t>
  </si>
  <si>
    <t>Ovaj skup treba odabrati samo ako je verifikator financijsko računovodstveno tijelo na koje se  primjenjuju pravila i standardi koje propisuje Odbor za međunarodne standarde revidiranja i izražavanja uvjerenja (IAASB) i njegova povezana tijela
Ovi standardi nisu obuhvaćeni akreditacijom, akreditacijska tijela ne provjeravaju usklađenost s tim standardima.</t>
  </si>
  <si>
    <t>8) Međunarodni standard o angažmanu s izražavanjem sigurnosti 3000: Angažman s izražavanjem sigurnosti osim revizije ili preispitivanja povijesnih informacija, koji izdaje IAASB.</t>
  </si>
  <si>
    <t>9) Međunarodni standard o angažmanu s izražavanjem sigurnosti 3410: Angažman s izražavanjem sigurnosti o izjavama o stakleničkim plinovima, koji izdaje IAASB.</t>
  </si>
  <si>
    <t>Provedba akreditacije (3) - Za verifikatore certificirane prema AVR čl. 54(2)</t>
  </si>
  <si>
    <t>Ovaj skup treba odabrati samo ako je verifikator certificirana fizička osoba prema članku 54. stavku 2. AV Uredbe.</t>
  </si>
  <si>
    <t>1) Uredba Komisije (EU) br. 600/2012 od 21. lipnja 2012. o verifikaciji izvješća o stakleničkim plinovima i izvješća o tonskim kilometrima te o akreditaciji verifikatora u skladu Direktivom 2003/87/EZ….. (AVR)</t>
  </si>
  <si>
    <t>2) EU Upute o potvrđenim verifikatorima koje su sastavile službe Europske komisije</t>
  </si>
  <si>
    <t>3)….. Potrebno je navesti sve druge zahtjeve / upute koje se primjenjuju na potvrđene verifikatore npr. sva lokalna pravila države članice o postupku certificiranja.</t>
  </si>
  <si>
    <t>Pravila EU ETS</t>
  </si>
  <si>
    <t>Ovaj skup trebaju odabrati svi verifikatori.
Napomena – provjerite kako biste bili sigurni da je popis valjan za državu članicu u kojoj se izdaje mišljenje budući da su Smjernice nekih država članica primjenjive samo u pojedinoj državi članici.
Kao minimum moraju biti uključene relevantne EU uredbe i Smjernice EK.</t>
  </si>
  <si>
    <t>A) Uredba Komisije (EU) br. 601/2012 o praćenju i izvješćivanju o emisijama stakleničkih plinova u skladu s Direktivom 2003/87/EZ (MRR)</t>
  </si>
  <si>
    <t>B) EU Upute koje su sastavile službe Europske komisije za potporu usklađenom tumačenju Uredbe o praćenju i izvješćivanju</t>
  </si>
  <si>
    <t>C) EU Upute koje su sastavile službe Europske komisije za potporu usklađenom tumačenju AV Uredbe</t>
  </si>
  <si>
    <t>D) Potrebno je navesti sve ostale primjenjive nacionalne zahtjeve/ upute</t>
  </si>
  <si>
    <t>Verifikacijsko mišljenje - ETS</t>
  </si>
  <si>
    <t>Prilog 3 - Sažetak uvjeta / promjena / pojašnjenja / izmjena</t>
  </si>
  <si>
    <t>A) Odobreno od nadležnog tijela ali NIJE uključeno u zadnju odobrenu verziju plana praćenja pri završetku verifikacije</t>
  </si>
  <si>
    <t>Ovdje treba navesti sve što je usuglašeno (npr. dopisom, mailom, faxom ili telefonom) ali nije ugrađeno u odobrenom planu praćenja ili dozvoli. To također uključuje npr. nove tehničke jedinice, nove procese, obavijesti o zatvaranju, itd.</t>
  </si>
  <si>
    <t>Upišite sve relevantne podatke. Za svaki komentar zaseban novi redak. Ukoliko je potrebno dodatnog prostora, dodajte redove. Ako nema relevantnih komentara, upišite NIJE PRIMJENJIVO u prvi redak.</t>
  </si>
  <si>
    <t>B) Utvrđeno od strane verifikatora ali o tome NIJE do 31. prosinca izvještajne godine obaviješteno nadležno tijelo</t>
  </si>
  <si>
    <t>Ovo uključuje promjene kapaciteta, razina aktivnosti i/ili rada postrojenja koje mogu utjecati na dodjelu emisijskih jedinica; i promjena u planu praćenja koje nisu odobrene od nadležnog tijela prije završetka verifikacije.</t>
  </si>
  <si>
    <t>&lt; Ovdje trebaju biti navedene sve promjene kapaciteta, razine aktivnosti i promjene u radu postrojenja koje su utvrđene od strane verifikatora a o tome nije do 31. prosinca izvještajne godine obaviješteno nadležno tijelo. Također trebaju biti navedene sve promjene plana praćenja o kojima do kraja godine nije obaviješteno nadležno tijelo i nije od strane nadležnog tijela odobreno, u trenutku verifikacije.</t>
  </si>
  <si>
    <t>Ovdje se ne smije ponavljati što je navedeno pod točkom A).</t>
  </si>
  <si>
    <t>Izgaranje</t>
  </si>
  <si>
    <t xml:space="preserve">Rafiniranje mineralnih ulja </t>
  </si>
  <si>
    <t>Proizvodnja koksa</t>
  </si>
  <si>
    <t>Pečenje ili sinteriranje metalnih ruda</t>
  </si>
  <si>
    <t>Proizvodnja sirovog željeza ili čelika (primarno ili sekundarno), uključujući kontinuirano lijevanje</t>
  </si>
  <si>
    <t>Proizvodnja ili obrada neobojenih metala</t>
  </si>
  <si>
    <t>Proizvodnja primarnog aluminija</t>
  </si>
  <si>
    <t>Proizvodnja sekundarnog aluminija</t>
  </si>
  <si>
    <t>Proizvodnja ili obrada obojenih metala</t>
  </si>
  <si>
    <t>Proizvodnja cementnog klinkera</t>
  </si>
  <si>
    <t>Proizvodnja vapna ili kalcinacija dolomita/magnezita</t>
  </si>
  <si>
    <t>Proizvodnja stakla</t>
  </si>
  <si>
    <t>Proizvodnja keramike</t>
  </si>
  <si>
    <t>Proizvodnja mineralne vune</t>
  </si>
  <si>
    <t>Sušenje ili kalcinacija gipsa ili proizvodnja gipsanih ploča</t>
  </si>
  <si>
    <t>Proizvodnja papirne kaše</t>
  </si>
  <si>
    <t xml:space="preserve">Proizvodnja papira ili kartona </t>
  </si>
  <si>
    <t>Proizvodnja čađe</t>
  </si>
  <si>
    <t>Proizvodnja dušične kiseline</t>
  </si>
  <si>
    <t>Proizvodnja adipinske kiseline</t>
  </si>
  <si>
    <t>Proizvodnja glioksalne i glioksilne kiselina</t>
  </si>
  <si>
    <t>Proizvodnja amonijaka</t>
  </si>
  <si>
    <t>Proizvodnja organskih kemikalija na veliko</t>
  </si>
  <si>
    <t>Proizvodnja vodika i plina za sintezu</t>
  </si>
  <si>
    <t>Proizvodnja natrijevog karbonata i natrijevog bikarbonata</t>
  </si>
  <si>
    <t>Hvatanje stakleničkih plinova iz postrojenja obuhvaćenih Direktivom 2009/31/EC</t>
  </si>
  <si>
    <t>Transport cjevovodom stakleničkih plinova obuhvaćenih Direktivom 2009/31/EC</t>
  </si>
  <si>
    <t>Geološko skladištenje stakleničkih plinova obuhvaćenih Direktivom 2009/31/EC</t>
  </si>
  <si>
    <t>Da</t>
  </si>
  <si>
    <t>Unesite ime operatera koje je navedeno u listu Prilog 1.</t>
  </si>
  <si>
    <t>Padajući izbornik za list Prilog 2; Referentni dokumenti:</t>
  </si>
  <si>
    <t>Odaberite</t>
  </si>
  <si>
    <t xml:space="preserve">&lt; Odaberite relevantne upute sa liste </t>
  </si>
  <si>
    <t>&lt;nacionalne upute1&gt;</t>
  </si>
  <si>
    <t>&lt;nacionalne upute2&gt;</t>
  </si>
  <si>
    <t>Uključite sve odobrene verzije plana praćenja koji su relevantni za izvještajni period, uključujući verzije koje su odobrene neposredno prije izrade verifikacijskog izvještaja i</t>
  </si>
  <si>
    <r>
      <t>Verifikacija</t>
    </r>
    <r>
      <rPr>
        <b/>
        <u val="single"/>
        <sz val="10"/>
        <color indexed="10"/>
        <rFont val="Arial"/>
        <family val="2"/>
      </rPr>
      <t xml:space="preserve"> (1) - Za akreditirane verifikatore </t>
    </r>
  </si>
  <si>
    <t>Nije primjenjivo za verifikaciju izvješća o tonskim kilometrima.</t>
  </si>
  <si>
    <t>Metoda nedostajućih podataka sukladno članku 65 Uredbe (EU) br. 601/2012.</t>
  </si>
  <si>
    <t>Ministarstvo zaštite okoliša i energetike</t>
  </si>
  <si>
    <t>Ne</t>
  </si>
  <si>
    <t>Ne. Vidjeti Prilog 3 za detalje</t>
  </si>
  <si>
    <t>Ne. Vidjeti Prilog 1 za detalje</t>
  </si>
  <si>
    <t>Akreditiran</t>
  </si>
  <si>
    <t>Certificiran</t>
  </si>
  <si>
    <t>Da. Vidjeti Prilog 1 za preporuke.</t>
  </si>
  <si>
    <t>Ne, nema poboljšanja označenih kao obaveznih.</t>
  </si>
  <si>
    <t>N/P</t>
  </si>
  <si>
    <t>Mišljenje (Postrojenja)</t>
  </si>
  <si>
    <t>Mišljenje (Zrakoplovstvo)</t>
  </si>
  <si>
    <t>Prilog 1 - Nalazi</t>
  </si>
  <si>
    <t>Prilog 2 - Osnove rada</t>
  </si>
  <si>
    <t>Prilog 3 - Promjene</t>
  </si>
  <si>
    <t>http://www.mzoip.hr/hr/klima/propisi-i-medunarodni-ugovori.html</t>
  </si>
  <si>
    <t>http://www.azo.hr/Propisi</t>
  </si>
  <si>
    <t>- neispravljene materijalne neusklađenosti (pojedinačne ili skupne)</t>
  </si>
  <si>
    <t>- plan praćenja nije odobren od nadležnog tijela</t>
  </si>
  <si>
    <t>- metoda koja se koristi je konzervativna (ako "Nije" navesti više detalja)</t>
  </si>
  <si>
    <t>Postrojenja</t>
  </si>
  <si>
    <t>Zrakoplovstvo</t>
  </si>
  <si>
    <t>Nalazi</t>
  </si>
  <si>
    <t>Vidjeti Prilog 1 - Nalazi</t>
  </si>
  <si>
    <t xml:space="preserve">Osim ukoliko nije drugačije navedeno u Prilogu 1 - Nalazi, razina materijalnosti je bila 2% ukupnih prijavljenih emisija za period na koji se odnosi verifikacija. </t>
  </si>
  <si>
    <t>Osim ukoliko nije drugačije navedeno u Prilogu 1 - Nalazi, razina materijalnosti je bila 5% ukupnih prijavljenih podataka o tonskim kilometrima za period na koji se odnosi verifikacija.</t>
  </si>
  <si>
    <t>Osim ukoliko nije drugačije navedeno u Prilogu 1 - Nalazi, razina materijalnosti je bila 5% ukupnih prijavljenih emisija za period na koji se odnosi verifikacija.</t>
  </si>
</sst>
</file>

<file path=xl/styles.xml><?xml version="1.0" encoding="utf-8"?>
<styleSheet xmlns="http://schemas.openxmlformats.org/spreadsheetml/2006/main">
  <numFmts count="6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quot;Yes&quot;;&quot;Yes&quot;;&quot;No&quot;"/>
    <numFmt numFmtId="209" formatCode="&quot;True&quot;;&quot;True&quot;;&quot;False&quot;"/>
    <numFmt numFmtId="210" formatCode="&quot;On&quot;;&quot;On&quot;;&quot;Off&quot;"/>
    <numFmt numFmtId="211" formatCode="[$€-2]\ #,##0.00_);[Red]\([$€-2]\ #,##0.00\)"/>
    <numFmt numFmtId="212" formatCode="&quot;Ja&quot;;&quot;Ja&quot;;&quot;Nee&quot;"/>
    <numFmt numFmtId="213" formatCode="&quot;Waar&quot;;&quot;Waar&quot;;&quot;Onwaar&quot;"/>
    <numFmt numFmtId="214" formatCode="&quot;Aan&quot;;&quot;Aan&quot;;&quot;Uit&quot;"/>
    <numFmt numFmtId="215" formatCode="[$€-2]\ #.##000_);[Red]\([$€-2]\ #.##000\)"/>
    <numFmt numFmtId="216" formatCode="[$-C07]dddd\,\ dd\.\ mmmm\ yyyy"/>
    <numFmt numFmtId="217" formatCode="[$-413]dddd\ d\ mmmm\ yyyy"/>
  </numFmts>
  <fonts count="99">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b/>
      <sz val="10"/>
      <color indexed="29"/>
      <name val="Arial"/>
      <family val="2"/>
    </font>
    <font>
      <sz val="10"/>
      <color indexed="46"/>
      <name val="Arial"/>
      <family val="2"/>
    </font>
    <font>
      <b/>
      <sz val="10"/>
      <color indexed="60"/>
      <name val="Arial"/>
      <family val="2"/>
    </font>
    <font>
      <i/>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u val="single"/>
      <sz val="10"/>
      <color indexed="18"/>
      <name val="Arial"/>
      <family val="2"/>
    </font>
    <font>
      <b/>
      <u val="single"/>
      <sz val="10"/>
      <color indexed="62"/>
      <name val="Arial"/>
      <family val="2"/>
    </font>
    <font>
      <b/>
      <sz val="10"/>
      <color indexed="62"/>
      <name val="Arial"/>
      <family val="2"/>
    </font>
    <font>
      <i/>
      <sz val="10"/>
      <color indexed="62"/>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b/>
      <sz val="10"/>
      <color indexed="9"/>
      <name val="Arial"/>
      <family val="2"/>
    </font>
    <font>
      <b/>
      <sz val="20"/>
      <name val="Arial"/>
      <family val="2"/>
    </font>
    <font>
      <i/>
      <sz val="10"/>
      <color indexed="32"/>
      <name val="Arial"/>
      <family val="2"/>
    </font>
    <font>
      <sz val="10"/>
      <color indexed="32"/>
      <name val="Arial"/>
      <family val="2"/>
    </font>
    <font>
      <vertAlign val="subscript"/>
      <sz val="10"/>
      <color indexed="32"/>
      <name val="Arial"/>
      <family val="2"/>
    </font>
    <font>
      <b/>
      <i/>
      <sz val="10"/>
      <color indexed="32"/>
      <name val="Arial"/>
      <family val="2"/>
    </font>
    <font>
      <b/>
      <sz val="16"/>
      <color indexed="10"/>
      <name val="Arial"/>
      <family val="2"/>
    </font>
    <font>
      <b/>
      <i/>
      <sz val="10"/>
      <color indexed="10"/>
      <name val="Arial"/>
      <family val="2"/>
    </font>
    <font>
      <i/>
      <sz val="10"/>
      <color indexed="10"/>
      <name val="Arial"/>
      <family val="2"/>
    </font>
    <font>
      <sz val="10"/>
      <name val="Calibri"/>
      <family val="2"/>
    </font>
    <font>
      <sz val="11"/>
      <color indexed="9"/>
      <name val="Calibri"/>
      <family val="2"/>
    </font>
    <font>
      <sz val="11"/>
      <color indexed="17"/>
      <name val="Calibri"/>
      <family val="2"/>
    </font>
    <font>
      <u val="single"/>
      <sz val="12.5"/>
      <color indexed="39"/>
      <name val="Arial"/>
      <family val="2"/>
    </font>
    <font>
      <b/>
      <sz val="11"/>
      <color indexed="63"/>
      <name val="Calibri"/>
      <family val="2"/>
    </font>
    <font>
      <b/>
      <sz val="11"/>
      <color indexed="52"/>
      <name val="Calibri"/>
      <family val="2"/>
    </font>
    <font>
      <sz val="11"/>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b/>
      <sz val="16"/>
      <color indexed="62"/>
      <name val="Arial"/>
      <family val="2"/>
    </font>
    <font>
      <b/>
      <sz val="10"/>
      <color indexed="32"/>
      <name val="Arial"/>
      <family val="2"/>
    </font>
    <font>
      <u val="single"/>
      <sz val="10"/>
      <color indexed="39"/>
      <name val="Arial"/>
      <family val="2"/>
    </font>
    <font>
      <sz val="10"/>
      <color indexed="22"/>
      <name val="Arial"/>
      <family val="2"/>
    </font>
    <font>
      <sz val="11"/>
      <color theme="1"/>
      <name val="Calibri"/>
      <family val="2"/>
    </font>
    <font>
      <sz val="11"/>
      <color theme="0"/>
      <name val="Calibri"/>
      <family val="2"/>
    </font>
    <font>
      <sz val="11"/>
      <color rgb="FF006100"/>
      <name val="Calibri"/>
      <family val="2"/>
    </font>
    <font>
      <u val="single"/>
      <sz val="12.5"/>
      <color theme="10"/>
      <name val="Arial"/>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0"/>
      <color rgb="FFFF0000"/>
      <name val="Arial"/>
      <family val="2"/>
    </font>
    <font>
      <b/>
      <sz val="16"/>
      <color rgb="FF4E22A6"/>
      <name val="Arial"/>
      <family val="2"/>
    </font>
    <font>
      <i/>
      <sz val="10"/>
      <color rgb="FF000080"/>
      <name val="Arial"/>
      <family val="2"/>
    </font>
    <font>
      <sz val="10"/>
      <color rgb="FF000080"/>
      <name val="Arial"/>
      <family val="2"/>
    </font>
    <font>
      <b/>
      <sz val="10"/>
      <color rgb="FF000080"/>
      <name val="Arial"/>
      <family val="2"/>
    </font>
    <font>
      <u val="single"/>
      <sz val="10"/>
      <color theme="10"/>
      <name val="Arial"/>
      <family val="2"/>
    </font>
    <font>
      <sz val="10"/>
      <color theme="0" tint="-0.24997000396251678"/>
      <name val="Arial"/>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theme="0"/>
        <bgColor indexed="64"/>
      </patternFill>
    </fill>
    <fill>
      <patternFill patternType="solid">
        <fgColor indexed="31"/>
        <bgColor indexed="64"/>
      </patternFill>
    </fill>
    <fill>
      <patternFill patternType="solid">
        <fgColor rgb="FFCCFFCC"/>
        <bgColor indexed="64"/>
      </patternFill>
    </fill>
    <fill>
      <patternFill patternType="solid">
        <fgColor indexed="9"/>
        <bgColor indexed="64"/>
      </patternFill>
    </fill>
    <fill>
      <patternFill patternType="solid">
        <fgColor rgb="FFCCCCFF"/>
        <bgColor indexed="64"/>
      </patternFill>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indexed="12"/>
        <bgColor indexed="64"/>
      </patternFill>
    </fill>
    <fill>
      <patternFill patternType="solid">
        <fgColor theme="0" tint="-0.1499900072813034"/>
        <bgColor indexed="64"/>
      </patternFill>
    </fill>
  </fills>
  <borders count="9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style="medium"/>
      <right style="hair"/>
      <top style="medium"/>
      <bottom style="medium"/>
    </border>
    <border>
      <left style="hair"/>
      <right style="medium"/>
      <top style="medium"/>
      <bottom style="medium"/>
    </border>
    <border>
      <left style="medium"/>
      <right style="hair"/>
      <top>
        <color indexed="63"/>
      </top>
      <bottom style="hair"/>
    </border>
    <border>
      <left style="hair"/>
      <right style="medium"/>
      <top>
        <color indexed="63"/>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color indexed="63"/>
      </left>
      <right style="thin"/>
      <top style="thin"/>
      <bottom style="medium"/>
    </border>
    <border>
      <left>
        <color indexed="63"/>
      </left>
      <right>
        <color indexed="63"/>
      </right>
      <top style="medium"/>
      <bottom style="hair"/>
    </border>
    <border>
      <left>
        <color indexed="63"/>
      </left>
      <right>
        <color indexed="63"/>
      </right>
      <top style="hair"/>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thin"/>
      <top style="medium"/>
      <bottom style="thin"/>
    </border>
    <border>
      <left>
        <color indexed="63"/>
      </left>
      <right style="thin"/>
      <top style="medium"/>
      <bottom>
        <color indexed="63"/>
      </bottom>
    </border>
    <border>
      <left>
        <color indexed="63"/>
      </left>
      <right style="medium"/>
      <top style="thin"/>
      <bottom>
        <color indexed="63"/>
      </bottom>
    </border>
    <border>
      <left>
        <color indexed="63"/>
      </left>
      <right>
        <color indexed="63"/>
      </right>
      <top style="medium"/>
      <bottom style="thin"/>
    </border>
    <border>
      <left style="thin"/>
      <right style="thin"/>
      <top style="thin"/>
      <bottom style="thin"/>
    </border>
    <border>
      <left style="thick">
        <color rgb="FFFF0000"/>
      </left>
      <right style="medium"/>
      <top style="thick">
        <color rgb="FFFF0000"/>
      </top>
      <bottom style="thick">
        <color rgb="FFFF0000"/>
      </bottom>
    </border>
    <border>
      <left style="thin"/>
      <right>
        <color indexed="63"/>
      </right>
      <top style="thick">
        <color rgb="FFFF0000"/>
      </top>
      <bottom style="thick">
        <color rgb="FFFF0000"/>
      </bottom>
    </border>
    <border>
      <left style="thick">
        <color rgb="FFFF0000"/>
      </left>
      <right style="thick">
        <color rgb="FFFF0000"/>
      </right>
      <top style="thick">
        <color rgb="FFFF0000"/>
      </top>
      <bottom style="thick">
        <color rgb="FFFF0000"/>
      </bottom>
    </border>
    <border>
      <left style="medium"/>
      <right style="medium"/>
      <top style="medium"/>
      <bottom style="mediu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style="medium"/>
      <top style="thin"/>
      <bottom>
        <color indexed="63"/>
      </bottom>
    </border>
    <border>
      <left style="thin"/>
      <right style="medium"/>
      <top>
        <color indexed="63"/>
      </top>
      <bottom style="thin"/>
    </border>
    <border>
      <left style="thin"/>
      <right style="medium"/>
      <top style="thin"/>
      <bottom>
        <color indexed="63"/>
      </bottom>
    </border>
    <border>
      <left style="medium"/>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style="medium"/>
      <right style="thin"/>
      <top>
        <color indexed="63"/>
      </top>
      <bottom style="thin"/>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0" fillId="20" borderId="1" applyNumberFormat="0" applyFont="0" applyAlignment="0" applyProtection="0"/>
    <xf numFmtId="0" fontId="75" fillId="21" borderId="0" applyNumberFormat="0" applyBorder="0" applyAlignment="0" applyProtection="0"/>
    <xf numFmtId="0" fontId="76" fillId="0" borderId="0" applyNumberFormat="0" applyFill="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7" fillId="28" borderId="2" applyNumberFormat="0" applyAlignment="0" applyProtection="0"/>
    <xf numFmtId="0" fontId="78" fillId="28" borderId="3" applyNumberFormat="0" applyAlignment="0" applyProtection="0"/>
    <xf numFmtId="0" fontId="79" fillId="29" borderId="0" applyNumberFormat="0" applyBorder="0" applyAlignment="0" applyProtection="0"/>
    <xf numFmtId="0" fontId="80" fillId="0" borderId="0" applyNumberFormat="0" applyFill="0" applyBorder="0" applyAlignment="0" applyProtection="0"/>
    <xf numFmtId="0" fontId="81" fillId="0" borderId="4" applyNumberFormat="0" applyFill="0" applyAlignment="0" applyProtection="0"/>
    <xf numFmtId="0" fontId="82" fillId="0" borderId="5" applyNumberFormat="0" applyFill="0" applyAlignment="0" applyProtection="0"/>
    <xf numFmtId="0" fontId="83" fillId="0" borderId="6" applyNumberFormat="0" applyFill="0" applyAlignment="0" applyProtection="0"/>
    <xf numFmtId="0" fontId="83" fillId="0" borderId="0" applyNumberFormat="0" applyFill="0" applyBorder="0" applyAlignment="0" applyProtection="0"/>
    <xf numFmtId="0" fontId="84" fillId="30" borderId="0" applyNumberFormat="0" applyBorder="0" applyAlignment="0" applyProtection="0"/>
    <xf numFmtId="9" fontId="0" fillId="0" borderId="0" applyFont="0" applyFill="0" applyBorder="0" applyAlignment="0" applyProtection="0"/>
    <xf numFmtId="0" fontId="85" fillId="0" borderId="7" applyNumberFormat="0" applyFill="0" applyAlignment="0" applyProtection="0"/>
    <xf numFmtId="0" fontId="39" fillId="0" borderId="0" applyNumberFormat="0" applyFill="0" applyBorder="0" applyAlignment="0" applyProtection="0"/>
    <xf numFmtId="0" fontId="86" fillId="31" borderId="8" applyNumberFormat="0" applyAlignment="0" applyProtection="0"/>
    <xf numFmtId="0" fontId="1" fillId="0" borderId="0">
      <alignment/>
      <protection/>
    </xf>
    <xf numFmtId="0" fontId="87" fillId="0" borderId="0" applyNumberForma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32" borderId="3" applyNumberFormat="0" applyAlignment="0" applyProtection="0"/>
    <xf numFmtId="207" fontId="0" fillId="0" borderId="0" applyFont="0" applyFill="0" applyBorder="0" applyAlignment="0" applyProtection="0"/>
    <xf numFmtId="206"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17">
    <xf numFmtId="0" fontId="0" fillId="0" borderId="0" xfId="0" applyAlignment="1">
      <alignment/>
    </xf>
    <xf numFmtId="0" fontId="38" fillId="33" borderId="10" xfId="35" applyFont="1" applyFill="1" applyBorder="1" applyAlignment="1" applyProtection="1">
      <alignment horizontal="left" vertical="top"/>
      <protection/>
    </xf>
    <xf numFmtId="0" fontId="38" fillId="33" borderId="11" xfId="35"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2" xfId="0" applyBorder="1" applyAlignment="1" applyProtection="1">
      <alignment/>
      <protection/>
    </xf>
    <xf numFmtId="0" fontId="0" fillId="34" borderId="13" xfId="0" applyFill="1" applyBorder="1" applyAlignment="1" applyProtection="1">
      <alignment/>
      <protection/>
    </xf>
    <xf numFmtId="0" fontId="0" fillId="0" borderId="14" xfId="0" applyBorder="1" applyAlignment="1" applyProtection="1">
      <alignment/>
      <protection/>
    </xf>
    <xf numFmtId="14" fontId="0" fillId="35" borderId="15" xfId="0" applyNumberFormat="1" applyFill="1" applyBorder="1" applyAlignment="1" applyProtection="1">
      <alignment horizontal="left"/>
      <protection/>
    </xf>
    <xf numFmtId="0" fontId="0" fillId="36" borderId="16" xfId="0" applyFill="1" applyBorder="1" applyAlignment="1" applyProtection="1">
      <alignment/>
      <protection/>
    </xf>
    <xf numFmtId="0" fontId="0" fillId="36" borderId="17" xfId="0" applyFill="1" applyBorder="1" applyAlignment="1" applyProtection="1">
      <alignment/>
      <protection/>
    </xf>
    <xf numFmtId="0" fontId="0" fillId="36" borderId="18" xfId="0" applyFill="1" applyBorder="1" applyAlignment="1" applyProtection="1">
      <alignment/>
      <protection/>
    </xf>
    <xf numFmtId="0" fontId="0" fillId="0" borderId="19" xfId="0" applyBorder="1" applyAlignment="1" applyProtection="1">
      <alignment/>
      <protection/>
    </xf>
    <xf numFmtId="0" fontId="0" fillId="37" borderId="20" xfId="0" applyFill="1" applyBorder="1" applyAlignment="1" applyProtection="1">
      <alignment/>
      <protection/>
    </xf>
    <xf numFmtId="0" fontId="0" fillId="0" borderId="21" xfId="0" applyBorder="1" applyAlignment="1" applyProtection="1">
      <alignment/>
      <protection/>
    </xf>
    <xf numFmtId="0" fontId="0" fillId="33" borderId="22"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3" xfId="0" applyFont="1" applyBorder="1" applyAlignment="1" applyProtection="1">
      <alignment/>
      <protection/>
    </xf>
    <xf numFmtId="0" fontId="2" fillId="0" borderId="24" xfId="0" applyFont="1" applyBorder="1" applyAlignment="1" applyProtection="1">
      <alignment/>
      <protection/>
    </xf>
    <xf numFmtId="0" fontId="0" fillId="0" borderId="25" xfId="0" applyBorder="1" applyAlignment="1" applyProtection="1">
      <alignment/>
      <protection/>
    </xf>
    <xf numFmtId="14" fontId="0" fillId="35" borderId="26" xfId="0" applyNumberFormat="1" applyFill="1" applyBorder="1" applyAlignment="1" applyProtection="1">
      <alignment horizontal="center"/>
      <protection/>
    </xf>
    <xf numFmtId="0" fontId="0" fillId="36" borderId="27" xfId="0" applyFill="1" applyBorder="1" applyAlignment="1" applyProtection="1">
      <alignment/>
      <protection/>
    </xf>
    <xf numFmtId="0" fontId="0" fillId="36" borderId="28" xfId="0" applyFill="1" applyBorder="1" applyAlignment="1" applyProtection="1">
      <alignment/>
      <protection/>
    </xf>
    <xf numFmtId="14" fontId="0" fillId="35" borderId="29" xfId="0" applyNumberFormat="1" applyFill="1" applyBorder="1" applyAlignment="1" applyProtection="1">
      <alignment horizontal="center"/>
      <protection/>
    </xf>
    <xf numFmtId="0" fontId="0" fillId="36" borderId="30" xfId="0" applyFill="1" applyBorder="1" applyAlignment="1" applyProtection="1">
      <alignment/>
      <protection/>
    </xf>
    <xf numFmtId="0" fontId="0" fillId="36" borderId="31" xfId="0" applyFill="1" applyBorder="1" applyAlignment="1" applyProtection="1">
      <alignment/>
      <protection/>
    </xf>
    <xf numFmtId="14" fontId="0" fillId="35" borderId="32" xfId="0" applyNumberFormat="1" applyFill="1" applyBorder="1" applyAlignment="1" applyProtection="1">
      <alignment horizontal="center"/>
      <protection/>
    </xf>
    <xf numFmtId="0" fontId="0" fillId="36" borderId="33" xfId="0" applyFill="1" applyBorder="1" applyAlignment="1" applyProtection="1">
      <alignment/>
      <protection/>
    </xf>
    <xf numFmtId="0" fontId="0" fillId="36" borderId="34"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8" fillId="39" borderId="10" xfId="35" applyFont="1" applyFill="1" applyBorder="1" applyAlignment="1" applyProtection="1">
      <alignment horizontal="left" vertical="top"/>
      <protection/>
    </xf>
    <xf numFmtId="0" fontId="38" fillId="39" borderId="0" xfId="35" applyFont="1" applyFill="1" applyBorder="1" applyAlignment="1" applyProtection="1">
      <alignment horizontal="left" vertical="top"/>
      <protection/>
    </xf>
    <xf numFmtId="0" fontId="38" fillId="39" borderId="11" xfId="35" applyFont="1" applyFill="1" applyBorder="1" applyAlignment="1" applyProtection="1">
      <alignment horizontal="left" vertical="top"/>
      <protection/>
    </xf>
    <xf numFmtId="0" fontId="41" fillId="0" borderId="35" xfId="55" applyFont="1" applyBorder="1" applyProtection="1">
      <alignment/>
      <protection/>
    </xf>
    <xf numFmtId="0" fontId="42" fillId="0" borderId="0" xfId="0" applyFont="1" applyAlignment="1" applyProtection="1">
      <alignment/>
      <protection/>
    </xf>
    <xf numFmtId="0" fontId="0" fillId="0" borderId="0" xfId="0" applyFont="1" applyAlignment="1" applyProtection="1">
      <alignment/>
      <protection/>
    </xf>
    <xf numFmtId="0" fontId="7" fillId="0" borderId="26" xfId="0" applyFont="1" applyBorder="1" applyAlignment="1" applyProtection="1">
      <alignment vertical="top" wrapText="1"/>
      <protection/>
    </xf>
    <xf numFmtId="0" fontId="3" fillId="40" borderId="29" xfId="0" applyFont="1" applyFill="1" applyBorder="1" applyAlignment="1" applyProtection="1">
      <alignment horizontal="justify"/>
      <protection/>
    </xf>
    <xf numFmtId="0" fontId="13" fillId="40" borderId="29" xfId="0" applyFont="1" applyFill="1" applyBorder="1" applyAlignment="1" applyProtection="1">
      <alignment vertical="top" wrapText="1"/>
      <protection/>
    </xf>
    <xf numFmtId="0" fontId="0" fillId="40" borderId="29" xfId="0" applyFont="1" applyFill="1" applyBorder="1" applyAlignment="1" applyProtection="1">
      <alignment vertical="top" wrapText="1"/>
      <protection/>
    </xf>
    <xf numFmtId="0" fontId="0" fillId="40" borderId="29" xfId="0" applyFont="1" applyFill="1" applyBorder="1" applyAlignment="1" applyProtection="1">
      <alignment horizontal="justify"/>
      <protection/>
    </xf>
    <xf numFmtId="0" fontId="0" fillId="40" borderId="32"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41" borderId="0" xfId="0" applyFont="1" applyFill="1" applyAlignment="1" applyProtection="1" quotePrefix="1">
      <alignment/>
      <protection/>
    </xf>
    <xf numFmtId="0" fontId="0" fillId="41" borderId="0" xfId="0" applyFont="1" applyFill="1" applyAlignment="1" applyProtection="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31" fillId="0" borderId="0" xfId="0" applyFont="1" applyAlignment="1" applyProtection="1">
      <alignment vertical="top" wrapText="1"/>
      <protection/>
    </xf>
    <xf numFmtId="0" fontId="0" fillId="0" borderId="0" xfId="0" applyAlignment="1" applyProtection="1">
      <alignment vertical="top"/>
      <protection/>
    </xf>
    <xf numFmtId="0" fontId="32" fillId="0" borderId="0" xfId="0" applyFont="1" applyAlignment="1" applyProtection="1">
      <alignment horizontal="left" vertical="top" wrapText="1"/>
      <protection/>
    </xf>
    <xf numFmtId="0" fontId="32" fillId="0" borderId="0" xfId="0" applyFont="1" applyAlignment="1" applyProtection="1">
      <alignment vertical="top" wrapText="1"/>
      <protection/>
    </xf>
    <xf numFmtId="0" fontId="2" fillId="0" borderId="0" xfId="0" applyFont="1" applyAlignment="1" applyProtection="1">
      <alignment horizontal="left" vertical="top" wrapText="1"/>
      <protection/>
    </xf>
    <xf numFmtId="0" fontId="32" fillId="0" borderId="0" xfId="0" applyFont="1" applyBorder="1" applyAlignment="1" applyProtection="1">
      <alignment vertical="top" wrapText="1"/>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36"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37" xfId="0" applyFont="1" applyBorder="1" applyAlignment="1" applyProtection="1">
      <alignment vertical="top" wrapText="1"/>
      <protection/>
    </xf>
    <xf numFmtId="0" fontId="4" fillId="0" borderId="38" xfId="0" applyFont="1" applyBorder="1" applyAlignment="1" applyProtection="1">
      <alignment vertical="top" wrapText="1"/>
      <protection/>
    </xf>
    <xf numFmtId="0" fontId="2" fillId="0" borderId="0" xfId="0" applyFont="1" applyAlignment="1" applyProtection="1">
      <alignment vertical="top"/>
      <protection/>
    </xf>
    <xf numFmtId="0" fontId="32" fillId="42" borderId="0" xfId="0" applyFont="1" applyFill="1" applyAlignment="1" applyProtection="1">
      <alignment vertical="top" wrapText="1"/>
      <protection/>
    </xf>
    <xf numFmtId="0" fontId="13" fillId="0" borderId="0" xfId="0" applyFont="1" applyAlignment="1" applyProtection="1">
      <alignment vertical="top"/>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22"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39" xfId="0" applyFont="1" applyBorder="1" applyAlignment="1" applyProtection="1">
      <alignment vertical="top" wrapText="1"/>
      <protection/>
    </xf>
    <xf numFmtId="0" fontId="0" fillId="0" borderId="40" xfId="0" applyFont="1" applyFill="1" applyBorder="1" applyAlignment="1" applyProtection="1">
      <alignment vertical="top" wrapText="1"/>
      <protection/>
    </xf>
    <xf numFmtId="0" fontId="2" fillId="0" borderId="41" xfId="0" applyFont="1" applyBorder="1" applyAlignment="1" applyProtection="1">
      <alignment vertical="top" wrapText="1"/>
      <protection/>
    </xf>
    <xf numFmtId="0" fontId="0" fillId="0" borderId="42" xfId="0" applyFont="1" applyBorder="1" applyAlignment="1" applyProtection="1">
      <alignment vertical="top" wrapText="1"/>
      <protection/>
    </xf>
    <xf numFmtId="0" fontId="0" fillId="0" borderId="42" xfId="0" applyFont="1" applyBorder="1" applyAlignment="1" applyProtection="1" quotePrefix="1">
      <alignment vertical="top" wrapText="1"/>
      <protection/>
    </xf>
    <xf numFmtId="0" fontId="0" fillId="0" borderId="42" xfId="0" applyNumberFormat="1" applyFont="1" applyFill="1" applyBorder="1" applyAlignment="1" applyProtection="1">
      <alignment vertical="top" wrapText="1"/>
      <protection/>
    </xf>
    <xf numFmtId="0" fontId="22" fillId="0" borderId="41" xfId="0" applyFont="1" applyBorder="1" applyAlignment="1" applyProtection="1">
      <alignment vertical="top" wrapText="1"/>
      <protection/>
    </xf>
    <xf numFmtId="0" fontId="0" fillId="0" borderId="42" xfId="0" applyNumberFormat="1" applyFont="1" applyBorder="1" applyAlignment="1" applyProtection="1">
      <alignment vertical="top" wrapText="1"/>
      <protection/>
    </xf>
    <xf numFmtId="0" fontId="20" fillId="0" borderId="41" xfId="0" applyFont="1" applyBorder="1" applyAlignment="1" applyProtection="1">
      <alignment vertical="top" wrapText="1"/>
      <protection/>
    </xf>
    <xf numFmtId="0" fontId="20" fillId="0" borderId="0" xfId="0" applyFont="1" applyBorder="1" applyAlignment="1" applyProtection="1">
      <alignment vertical="top" wrapText="1"/>
      <protection/>
    </xf>
    <xf numFmtId="0" fontId="0" fillId="0" borderId="42" xfId="0" applyFont="1" applyFill="1" applyBorder="1" applyAlignment="1" applyProtection="1">
      <alignment vertical="top" wrapText="1"/>
      <protection/>
    </xf>
    <xf numFmtId="0" fontId="5" fillId="0" borderId="41" xfId="0" applyFont="1" applyBorder="1" applyAlignment="1" applyProtection="1">
      <alignment vertical="top" wrapText="1"/>
      <protection/>
    </xf>
    <xf numFmtId="0" fontId="33" fillId="0" borderId="0" xfId="0" applyFont="1" applyBorder="1" applyAlignment="1" applyProtection="1">
      <alignment vertical="top" wrapText="1"/>
      <protection/>
    </xf>
    <xf numFmtId="0" fontId="2" fillId="0" borderId="43" xfId="0" applyFont="1" applyBorder="1" applyAlignment="1" applyProtection="1">
      <alignment vertical="top" wrapText="1"/>
      <protection/>
    </xf>
    <xf numFmtId="0" fontId="0" fillId="0" borderId="44" xfId="0" applyFont="1" applyFill="1" applyBorder="1" applyAlignment="1" applyProtection="1">
      <alignment vertical="top" wrapText="1"/>
      <protection/>
    </xf>
    <xf numFmtId="0" fontId="22" fillId="0" borderId="0" xfId="0" applyFont="1" applyBorder="1" applyAlignment="1" applyProtection="1">
      <alignment vertical="top" wrapText="1"/>
      <protection/>
    </xf>
    <xf numFmtId="0" fontId="7" fillId="0" borderId="45" xfId="0" applyFont="1" applyBorder="1" applyAlignment="1" applyProtection="1">
      <alignment vertical="top" wrapText="1"/>
      <protection/>
    </xf>
    <xf numFmtId="0" fontId="0" fillId="40" borderId="46" xfId="0" applyFont="1" applyFill="1" applyBorder="1" applyAlignment="1" applyProtection="1">
      <alignment vertical="top" wrapText="1"/>
      <protection/>
    </xf>
    <xf numFmtId="0" fontId="0" fillId="40" borderId="46" xfId="0" applyFont="1" applyFill="1" applyBorder="1" applyAlignment="1" applyProtection="1">
      <alignment horizontal="justify"/>
      <protection/>
    </xf>
    <xf numFmtId="0" fontId="0" fillId="43" borderId="46" xfId="0" applyFont="1" applyFill="1" applyBorder="1" applyAlignment="1" applyProtection="1">
      <alignment vertical="top" wrapText="1"/>
      <protection/>
    </xf>
    <xf numFmtId="0" fontId="0" fillId="43" borderId="47" xfId="0" applyFont="1" applyFill="1" applyBorder="1" applyAlignment="1" applyProtection="1">
      <alignment vertical="top" wrapText="1"/>
      <protection/>
    </xf>
    <xf numFmtId="0" fontId="0" fillId="0" borderId="42" xfId="0" applyFont="1" applyBorder="1" applyAlignment="1" applyProtection="1">
      <alignment vertical="top"/>
      <protection/>
    </xf>
    <xf numFmtId="0" fontId="28" fillId="0" borderId="41" xfId="0" applyFont="1" applyBorder="1" applyAlignment="1" applyProtection="1">
      <alignment vertical="top" wrapText="1"/>
      <protection/>
    </xf>
    <xf numFmtId="0" fontId="26" fillId="0" borderId="41" xfId="0" applyFont="1" applyBorder="1" applyAlignment="1" applyProtection="1">
      <alignment vertical="top" wrapText="1"/>
      <protection/>
    </xf>
    <xf numFmtId="0" fontId="7" fillId="0" borderId="46" xfId="0" applyFont="1" applyBorder="1" applyAlignment="1" applyProtection="1">
      <alignment vertical="top" wrapText="1"/>
      <protection/>
    </xf>
    <xf numFmtId="0" fontId="0" fillId="0" borderId="0" xfId="0" applyBorder="1" applyAlignment="1" applyProtection="1">
      <alignment vertical="top" wrapText="1"/>
      <protection/>
    </xf>
    <xf numFmtId="0" fontId="23" fillId="0" borderId="0" xfId="0" applyFont="1" applyBorder="1" applyAlignment="1" applyProtection="1">
      <alignment vertical="top" wrapText="1"/>
      <protection/>
    </xf>
    <xf numFmtId="0" fontId="30" fillId="0" borderId="0" xfId="0" applyFont="1" applyAlignment="1" applyProtection="1">
      <alignment vertical="top" wrapText="1"/>
      <protection/>
    </xf>
    <xf numFmtId="0" fontId="27" fillId="0" borderId="0" xfId="0" applyFont="1" applyAlignment="1" applyProtection="1">
      <alignment vertical="top"/>
      <protection/>
    </xf>
    <xf numFmtId="0" fontId="2" fillId="0" borderId="0" xfId="0" applyNumberFormat="1" applyFont="1" applyFill="1" applyBorder="1" applyAlignment="1" applyProtection="1">
      <alignment vertical="top"/>
      <protection/>
    </xf>
    <xf numFmtId="0" fontId="27" fillId="0" borderId="0" xfId="0"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26" fillId="0" borderId="0" xfId="0" applyFont="1" applyFill="1" applyAlignment="1" applyProtection="1">
      <alignment vertical="top" wrapText="1"/>
      <protection/>
    </xf>
    <xf numFmtId="0" fontId="4" fillId="0" borderId="36" xfId="0" applyFont="1" applyBorder="1" applyAlignment="1" applyProtection="1">
      <alignment vertical="top" wrapText="1"/>
      <protection/>
    </xf>
    <xf numFmtId="0" fontId="28" fillId="0" borderId="0" xfId="0" applyFont="1" applyFill="1" applyBorder="1" applyAlignment="1" applyProtection="1">
      <alignment vertical="top" wrapText="1"/>
      <protection/>
    </xf>
    <xf numFmtId="0" fontId="27" fillId="0" borderId="0" xfId="0" applyFont="1" applyFill="1" applyAlignment="1" applyProtection="1">
      <alignment vertical="top"/>
      <protection/>
    </xf>
    <xf numFmtId="0" fontId="26" fillId="0" borderId="0"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27" fillId="0" borderId="0" xfId="0" applyFont="1" applyFill="1" applyBorder="1" applyAlignment="1" applyProtection="1">
      <alignment horizontal="left" vertical="top" wrapText="1"/>
      <protection/>
    </xf>
    <xf numFmtId="0" fontId="0" fillId="0" borderId="0" xfId="0" applyFont="1" applyAlignment="1" applyProtection="1">
      <alignment vertical="top"/>
      <protection/>
    </xf>
    <xf numFmtId="0" fontId="27" fillId="0" borderId="0" xfId="0" applyFont="1" applyFill="1" applyAlignment="1" applyProtection="1">
      <alignment vertical="top" wrapText="1"/>
      <protection/>
    </xf>
    <xf numFmtId="2" fontId="28" fillId="0" borderId="0" xfId="0" applyNumberFormat="1" applyFont="1" applyFill="1" applyBorder="1" applyAlignment="1" applyProtection="1">
      <alignment horizontal="left" vertical="top" wrapText="1"/>
      <protection/>
    </xf>
    <xf numFmtId="0" fontId="5" fillId="0" borderId="0" xfId="0" applyFont="1" applyFill="1" applyBorder="1" applyAlignment="1" applyProtection="1">
      <alignment vertical="top" wrapText="1"/>
      <protection/>
    </xf>
    <xf numFmtId="0" fontId="24"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48" xfId="0" applyFont="1" applyBorder="1" applyAlignment="1" applyProtection="1">
      <alignment vertical="top" wrapText="1"/>
      <protection/>
    </xf>
    <xf numFmtId="0" fontId="2" fillId="0" borderId="49"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50" xfId="0" applyFont="1" applyBorder="1" applyAlignment="1" applyProtection="1">
      <alignment vertical="top" wrapText="1"/>
      <protection/>
    </xf>
    <xf numFmtId="0" fontId="36" fillId="0" borderId="0" xfId="0" applyFont="1" applyFill="1" applyAlignment="1" applyProtection="1">
      <alignment vertical="top" wrapText="1"/>
      <protection/>
    </xf>
    <xf numFmtId="0" fontId="36" fillId="0" borderId="0" xfId="0" applyFont="1" applyFill="1" applyAlignment="1" applyProtection="1">
      <alignment horizontal="left" vertical="top" wrapText="1"/>
      <protection/>
    </xf>
    <xf numFmtId="0" fontId="0" fillId="20" borderId="36" xfId="0" applyFill="1" applyBorder="1" applyAlignment="1" applyProtection="1">
      <alignment vertical="top"/>
      <protection/>
    </xf>
    <xf numFmtId="0" fontId="0" fillId="40" borderId="51" xfId="0" applyFill="1" applyBorder="1" applyAlignment="1" applyProtection="1">
      <alignment vertical="top"/>
      <protection/>
    </xf>
    <xf numFmtId="0" fontId="0" fillId="0" borderId="40" xfId="0" applyBorder="1" applyAlignment="1" applyProtection="1">
      <alignment/>
      <protection/>
    </xf>
    <xf numFmtId="0" fontId="2" fillId="0" borderId="52" xfId="0" applyFont="1" applyBorder="1" applyAlignment="1" applyProtection="1">
      <alignment horizontal="left" vertical="top" wrapText="1"/>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34" fillId="0" borderId="0" xfId="0" applyFont="1" applyAlignment="1" applyProtection="1">
      <alignment vertical="top"/>
      <protection/>
    </xf>
    <xf numFmtId="0" fontId="0" fillId="0" borderId="0" xfId="0" applyAlignment="1" applyProtection="1">
      <alignment wrapText="1"/>
      <protection/>
    </xf>
    <xf numFmtId="0" fontId="28" fillId="44" borderId="0" xfId="0" applyFont="1" applyFill="1" applyBorder="1" applyAlignment="1" applyProtection="1">
      <alignment horizontal="left" vertical="top" wrapText="1"/>
      <protection/>
    </xf>
    <xf numFmtId="0" fontId="28" fillId="44" borderId="11" xfId="0" applyFont="1" applyFill="1" applyBorder="1" applyAlignment="1" applyProtection="1">
      <alignment horizontal="left" vertical="top" wrapText="1"/>
      <protection/>
    </xf>
    <xf numFmtId="0" fontId="28"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39" xfId="0" applyFont="1" applyFill="1" applyBorder="1" applyAlignment="1" applyProtection="1">
      <alignment horizontal="centerContinuous" vertical="top"/>
      <protection/>
    </xf>
    <xf numFmtId="0" fontId="35" fillId="39" borderId="10" xfId="0" applyFont="1" applyFill="1" applyBorder="1" applyAlignment="1" applyProtection="1">
      <alignment horizontal="centerContinuous" vertical="top"/>
      <protection/>
    </xf>
    <xf numFmtId="0" fontId="2" fillId="39" borderId="10" xfId="0" applyFont="1" applyFill="1" applyBorder="1" applyAlignment="1" applyProtection="1">
      <alignment horizontal="centerContinuous" vertical="top"/>
      <protection/>
    </xf>
    <xf numFmtId="0" fontId="2" fillId="39" borderId="40" xfId="0" applyFont="1" applyFill="1" applyBorder="1" applyAlignment="1" applyProtection="1">
      <alignment horizontal="centerContinuous" vertical="top"/>
      <protection/>
    </xf>
    <xf numFmtId="0" fontId="2" fillId="39" borderId="41"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2"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2"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3"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7" fillId="0" borderId="0" xfId="0" applyFont="1" applyAlignment="1" applyProtection="1">
      <alignment vertical="top"/>
      <protection/>
    </xf>
    <xf numFmtId="0" fontId="2" fillId="39" borderId="39" xfId="0" applyFont="1" applyFill="1" applyBorder="1" applyAlignment="1" applyProtection="1">
      <alignment horizontal="left" vertical="top"/>
      <protection/>
    </xf>
    <xf numFmtId="0" fontId="0" fillId="39" borderId="10" xfId="0" applyFont="1" applyFill="1" applyBorder="1" applyAlignment="1" applyProtection="1">
      <alignment horizontal="left" vertical="top" wrapText="1"/>
      <protection/>
    </xf>
    <xf numFmtId="0" fontId="0" fillId="39" borderId="40" xfId="0" applyFont="1" applyFill="1" applyBorder="1" applyAlignment="1" applyProtection="1">
      <alignment horizontal="left" vertical="top" wrapText="1"/>
      <protection/>
    </xf>
    <xf numFmtId="0" fontId="2" fillId="39" borderId="41"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2" xfId="0" applyFont="1" applyFill="1" applyBorder="1" applyAlignment="1" applyProtection="1">
      <alignment horizontal="left" vertical="top" wrapText="1"/>
      <protection/>
    </xf>
    <xf numFmtId="0" fontId="2" fillId="39" borderId="43" xfId="0" applyFont="1" applyFill="1" applyBorder="1" applyAlignment="1" applyProtection="1">
      <alignment horizontal="left" vertical="top"/>
      <protection/>
    </xf>
    <xf numFmtId="0" fontId="0" fillId="39" borderId="11" xfId="0" applyFill="1" applyBorder="1" applyAlignment="1" applyProtection="1">
      <alignment horizontal="left" vertical="top"/>
      <protection/>
    </xf>
    <xf numFmtId="0" fontId="0" fillId="39" borderId="44" xfId="0" applyFill="1" applyBorder="1" applyAlignment="1" applyProtection="1">
      <alignment horizontal="left" vertical="top"/>
      <protection/>
    </xf>
    <xf numFmtId="0" fontId="2" fillId="33" borderId="39" xfId="0" applyFont="1" applyFill="1" applyBorder="1" applyAlignment="1" applyProtection="1">
      <alignment horizontal="left" vertical="top"/>
      <protection/>
    </xf>
    <xf numFmtId="0" fontId="0" fillId="33" borderId="10" xfId="0" applyFont="1" applyFill="1" applyBorder="1" applyAlignment="1" applyProtection="1">
      <alignment horizontal="left" vertical="top" wrapText="1"/>
      <protection/>
    </xf>
    <xf numFmtId="0" fontId="0" fillId="33" borderId="40" xfId="0" applyFont="1" applyFill="1" applyBorder="1" applyAlignment="1" applyProtection="1">
      <alignment horizontal="left" vertical="top" wrapText="1"/>
      <protection/>
    </xf>
    <xf numFmtId="0" fontId="2" fillId="33" borderId="41"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2" xfId="0" applyFont="1" applyFill="1" applyBorder="1" applyAlignment="1" applyProtection="1">
      <alignment horizontal="left" vertical="top" wrapText="1"/>
      <protection/>
    </xf>
    <xf numFmtId="0" fontId="2" fillId="33" borderId="43" xfId="0" applyFont="1" applyFill="1" applyBorder="1" applyAlignment="1" applyProtection="1">
      <alignment horizontal="left" vertical="top"/>
      <protection/>
    </xf>
    <xf numFmtId="0" fontId="0" fillId="33" borderId="11" xfId="0" applyFill="1" applyBorder="1" applyAlignment="1" applyProtection="1">
      <alignment horizontal="left" vertical="top" wrapText="1"/>
      <protection/>
    </xf>
    <xf numFmtId="0" fontId="0" fillId="33" borderId="11" xfId="0" applyFill="1" applyBorder="1" applyAlignment="1" applyProtection="1">
      <alignment horizontal="left" vertical="top"/>
      <protection/>
    </xf>
    <xf numFmtId="0" fontId="0" fillId="33" borderId="44" xfId="0" applyFill="1" applyBorder="1" applyAlignment="1" applyProtection="1">
      <alignment horizontal="left" vertical="top"/>
      <protection/>
    </xf>
    <xf numFmtId="0" fontId="34" fillId="0" borderId="0" xfId="0" applyFont="1" applyFill="1" applyAlignment="1" applyProtection="1">
      <alignment vertical="top" wrapText="1"/>
      <protection/>
    </xf>
    <xf numFmtId="0" fontId="2" fillId="33" borderId="41" xfId="0" applyFont="1" applyFill="1" applyBorder="1" applyAlignment="1" applyProtection="1">
      <alignment horizontal="left" vertical="top" wrapText="1"/>
      <protection/>
    </xf>
    <xf numFmtId="0" fontId="0" fillId="33" borderId="42" xfId="0" applyFill="1" applyBorder="1" applyAlignment="1" applyProtection="1">
      <alignment horizontal="left" vertical="top" wrapText="1"/>
      <protection/>
    </xf>
    <xf numFmtId="0" fontId="2" fillId="33" borderId="43" xfId="0" applyFont="1" applyFill="1" applyBorder="1" applyAlignment="1" applyProtection="1">
      <alignment horizontal="left" vertical="top" wrapText="1"/>
      <protection/>
    </xf>
    <xf numFmtId="0" fontId="0" fillId="33" borderId="44" xfId="0" applyFill="1" applyBorder="1" applyAlignment="1" applyProtection="1">
      <alignment horizontal="left" vertical="top" wrapText="1"/>
      <protection/>
    </xf>
    <xf numFmtId="0" fontId="34" fillId="0" borderId="0" xfId="0" applyFont="1" applyAlignment="1" applyProtection="1">
      <alignment horizontal="left" vertical="center" wrapText="1"/>
      <protection/>
    </xf>
    <xf numFmtId="0" fontId="0" fillId="0" borderId="0" xfId="0" applyAlignment="1" applyProtection="1" quotePrefix="1">
      <alignment/>
      <protection/>
    </xf>
    <xf numFmtId="0" fontId="2" fillId="0" borderId="0" xfId="0" applyFont="1" applyAlignment="1" applyProtection="1">
      <alignment horizontal="left" vertical="distributed" wrapText="1"/>
      <protection/>
    </xf>
    <xf numFmtId="0" fontId="17" fillId="0" borderId="0" xfId="0" applyFont="1" applyFill="1" applyBorder="1" applyAlignment="1" applyProtection="1">
      <alignment horizontal="left" vertical="top" wrapText="1"/>
      <protection/>
    </xf>
    <xf numFmtId="0" fontId="27" fillId="0" borderId="0" xfId="0" applyNumberFormat="1" applyFont="1" applyFill="1" applyBorder="1" applyAlignment="1" applyProtection="1">
      <alignment horizontal="left" vertical="top" wrapText="1"/>
      <protection/>
    </xf>
    <xf numFmtId="0" fontId="28" fillId="0" borderId="0" xfId="0" applyNumberFormat="1" applyFont="1" applyFill="1" applyBorder="1" applyAlignment="1" applyProtection="1">
      <alignment horizontal="left" vertical="top" wrapText="1"/>
      <protection/>
    </xf>
    <xf numFmtId="0" fontId="91" fillId="0" borderId="0" xfId="0" applyFont="1" applyFill="1" applyBorder="1" applyAlignment="1" applyProtection="1">
      <alignment horizontal="left" vertical="top" wrapText="1"/>
      <protection/>
    </xf>
    <xf numFmtId="0" fontId="28" fillId="0" borderId="0" xfId="0" applyFont="1" applyBorder="1" applyAlignment="1" applyProtection="1">
      <alignment horizontal="left" vertical="top" wrapText="1"/>
      <protection/>
    </xf>
    <xf numFmtId="0" fontId="91" fillId="0" borderId="0" xfId="0" applyFont="1" applyAlignment="1" applyProtection="1">
      <alignment horizontal="left" vertical="top" wrapText="1"/>
      <protection/>
    </xf>
    <xf numFmtId="0" fontId="26" fillId="0" borderId="0" xfId="0" applyFont="1" applyFill="1" applyAlignment="1" applyProtection="1">
      <alignment horizontal="left" vertical="top" wrapText="1"/>
      <protection/>
    </xf>
    <xf numFmtId="0" fontId="3" fillId="0" borderId="0" xfId="0" applyFont="1" applyAlignment="1" applyProtection="1">
      <alignment horizontal="left" vertical="top" wrapText="1"/>
      <protection/>
    </xf>
    <xf numFmtId="0" fontId="5" fillId="0" borderId="0" xfId="0" applyFont="1" applyAlignment="1" applyProtection="1">
      <alignment horizontal="left" vertical="top" wrapText="1"/>
      <protection/>
    </xf>
    <xf numFmtId="0" fontId="0" fillId="0" borderId="40" xfId="0" applyFont="1" applyFill="1" applyBorder="1" applyAlignment="1" applyProtection="1">
      <alignment horizontal="left" vertical="top" wrapText="1"/>
      <protection/>
    </xf>
    <xf numFmtId="0" fontId="0" fillId="0" borderId="42" xfId="0" applyFont="1" applyBorder="1" applyAlignment="1" applyProtection="1">
      <alignment horizontal="left" vertical="top" wrapText="1"/>
      <protection/>
    </xf>
    <xf numFmtId="0" fontId="0" fillId="0" borderId="42" xfId="0" applyFont="1" applyBorder="1" applyAlignment="1" applyProtection="1" quotePrefix="1">
      <alignment horizontal="left" vertical="top" wrapText="1"/>
      <protection/>
    </xf>
    <xf numFmtId="0" fontId="0" fillId="0" borderId="42" xfId="0" applyNumberFormat="1" applyFont="1" applyFill="1" applyBorder="1" applyAlignment="1" applyProtection="1">
      <alignment horizontal="left" vertical="top" wrapText="1"/>
      <protection/>
    </xf>
    <xf numFmtId="0" fontId="0" fillId="0" borderId="42" xfId="0" applyNumberFormat="1" applyFont="1" applyBorder="1" applyAlignment="1" applyProtection="1">
      <alignment horizontal="left" vertical="top" wrapText="1"/>
      <protection/>
    </xf>
    <xf numFmtId="0" fontId="0" fillId="0" borderId="42" xfId="0" applyFont="1" applyFill="1" applyBorder="1" applyAlignment="1" applyProtection="1">
      <alignment horizontal="left" vertical="top" wrapText="1"/>
      <protection/>
    </xf>
    <xf numFmtId="0" fontId="0" fillId="0" borderId="44" xfId="0" applyFont="1" applyFill="1" applyBorder="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41" fillId="45" borderId="32" xfId="55" applyFont="1" applyFill="1" applyBorder="1" applyAlignment="1" applyProtection="1">
      <alignment wrapText="1"/>
      <protection/>
    </xf>
    <xf numFmtId="0" fontId="0" fillId="0" borderId="0" xfId="0" applyAlignment="1">
      <alignment wrapText="1"/>
    </xf>
    <xf numFmtId="0" fontId="35" fillId="39" borderId="10" xfId="0" applyFont="1" applyFill="1" applyBorder="1" applyAlignment="1" applyProtection="1">
      <alignment horizontal="left" vertical="top" wrapText="1"/>
      <protection/>
    </xf>
    <xf numFmtId="0" fontId="37" fillId="0" borderId="0" xfId="0" applyFont="1" applyAlignment="1" applyProtection="1">
      <alignment horizontal="left" vertical="top" wrapText="1"/>
      <protection/>
    </xf>
    <xf numFmtId="0" fontId="2" fillId="0" borderId="0" xfId="0" applyFont="1" applyAlignment="1" applyProtection="1">
      <alignment horizontal="left" wrapText="1"/>
      <protection/>
    </xf>
    <xf numFmtId="0" fontId="24"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36" borderId="0" xfId="0" applyFill="1" applyAlignment="1" applyProtection="1">
      <alignment horizontal="left" wrapText="1"/>
      <protection/>
    </xf>
    <xf numFmtId="0" fontId="0" fillId="36" borderId="0" xfId="0" applyFont="1" applyFill="1" applyAlignment="1" applyProtection="1">
      <alignment horizontal="left" wrapText="1"/>
      <protection/>
    </xf>
    <xf numFmtId="0" fontId="0" fillId="41" borderId="0" xfId="0" applyFont="1" applyFill="1" applyAlignment="1" applyProtection="1">
      <alignment horizontal="left" wrapText="1"/>
      <protection/>
    </xf>
    <xf numFmtId="0" fontId="0" fillId="41" borderId="0" xfId="0" applyFont="1" applyFill="1" applyAlignment="1" applyProtection="1" quotePrefix="1">
      <alignment horizontal="left" wrapText="1"/>
      <protection/>
    </xf>
    <xf numFmtId="0" fontId="42" fillId="0" borderId="0" xfId="0" applyFont="1" applyAlignment="1" applyProtection="1">
      <alignment horizontal="left" wrapText="1"/>
      <protection/>
    </xf>
    <xf numFmtId="0" fontId="0" fillId="0" borderId="0" xfId="0" applyFont="1" applyAlignment="1" applyProtection="1">
      <alignment horizontal="left" wrapText="1"/>
      <protection/>
    </xf>
    <xf numFmtId="0" fontId="28" fillId="44" borderId="10" xfId="0" applyFont="1" applyFill="1" applyBorder="1" applyAlignment="1" applyProtection="1">
      <alignment horizontal="left" vertical="top" wrapText="1"/>
      <protection/>
    </xf>
    <xf numFmtId="0" fontId="0" fillId="33" borderId="17" xfId="0" applyFont="1" applyFill="1" applyBorder="1" applyAlignment="1" applyProtection="1">
      <alignment horizontal="left" vertical="top" wrapText="1"/>
      <protection/>
    </xf>
    <xf numFmtId="0" fontId="0" fillId="0" borderId="53" xfId="0" applyFill="1" applyBorder="1" applyAlignment="1" applyProtection="1">
      <alignment horizontal="left" vertical="top" wrapText="1"/>
      <protection/>
    </xf>
    <xf numFmtId="0" fontId="0" fillId="0" borderId="54" xfId="0" applyFill="1" applyBorder="1" applyAlignment="1" applyProtection="1">
      <alignment horizontal="left" vertical="top" wrapText="1"/>
      <protection/>
    </xf>
    <xf numFmtId="0" fontId="2" fillId="0" borderId="55" xfId="0" applyFont="1" applyBorder="1" applyAlignment="1" applyProtection="1">
      <alignment horizontal="left" vertical="top" wrapText="1"/>
      <protection/>
    </xf>
    <xf numFmtId="0" fontId="2" fillId="0" borderId="56" xfId="0" applyFont="1" applyBorder="1" applyAlignment="1" applyProtection="1">
      <alignment horizontal="left" vertical="top" wrapText="1"/>
      <protection/>
    </xf>
    <xf numFmtId="0" fontId="2" fillId="0" borderId="57"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25" xfId="0" applyFont="1" applyBorder="1" applyAlignment="1" applyProtection="1">
      <alignment horizontal="left" vertical="top" wrapText="1"/>
      <protection/>
    </xf>
    <xf numFmtId="0" fontId="2" fillId="0" borderId="10" xfId="0" applyFont="1" applyBorder="1" applyAlignment="1" applyProtection="1">
      <alignment horizontal="left" vertical="top" wrapText="1"/>
      <protection/>
    </xf>
    <xf numFmtId="0" fontId="2" fillId="0" borderId="11" xfId="0" applyFont="1" applyBorder="1" applyAlignment="1" applyProtection="1">
      <alignment horizontal="left" vertical="top" wrapText="1"/>
      <protection/>
    </xf>
    <xf numFmtId="0" fontId="5" fillId="46" borderId="10" xfId="0" applyFont="1" applyFill="1" applyBorder="1" applyAlignment="1" applyProtection="1">
      <alignment horizontal="left" vertical="top" wrapText="1"/>
      <protection/>
    </xf>
    <xf numFmtId="0" fontId="5" fillId="46" borderId="11" xfId="0" applyFont="1" applyFill="1" applyBorder="1" applyAlignment="1" applyProtection="1">
      <alignment horizontal="left" vertical="top" wrapText="1"/>
      <protection/>
    </xf>
    <xf numFmtId="0" fontId="2" fillId="0" borderId="17" xfId="0" applyFont="1" applyBorder="1" applyAlignment="1" applyProtection="1">
      <alignment horizontal="left" vertical="top" wrapText="1"/>
      <protection/>
    </xf>
    <xf numFmtId="0" fontId="2" fillId="0" borderId="34" xfId="0" applyFont="1" applyBorder="1" applyAlignment="1" applyProtection="1">
      <alignment horizontal="left" vertical="top" wrapText="1"/>
      <protection/>
    </xf>
    <xf numFmtId="0" fontId="0" fillId="20" borderId="56" xfId="0" applyFont="1" applyFill="1" applyBorder="1" applyAlignment="1" applyProtection="1">
      <alignment horizontal="left" vertical="top" wrapText="1"/>
      <protection/>
    </xf>
    <xf numFmtId="0" fontId="2" fillId="0" borderId="24" xfId="0" applyFont="1" applyBorder="1" applyAlignment="1" applyProtection="1">
      <alignment horizontal="left" vertical="top" wrapText="1"/>
      <protection/>
    </xf>
    <xf numFmtId="0" fontId="0" fillId="20" borderId="56" xfId="0" applyFont="1" applyFill="1" applyBorder="1" applyAlignment="1" applyProtection="1">
      <alignment horizontal="left" vertical="top" wrapText="1"/>
      <protection/>
    </xf>
    <xf numFmtId="0" fontId="2" fillId="0" borderId="28" xfId="0" applyFont="1" applyBorder="1" applyAlignment="1" applyProtection="1">
      <alignment horizontal="left" vertical="top" wrapText="1"/>
      <protection/>
    </xf>
    <xf numFmtId="0" fontId="2" fillId="0" borderId="17" xfId="0" applyFont="1" applyFill="1" applyBorder="1" applyAlignment="1" applyProtection="1">
      <alignment horizontal="left" vertical="top" wrapText="1"/>
      <protection/>
    </xf>
    <xf numFmtId="0" fontId="2" fillId="0" borderId="34" xfId="0" applyFont="1" applyFill="1" applyBorder="1" applyAlignment="1" applyProtection="1">
      <alignment horizontal="left" vertical="top" wrapText="1"/>
      <protection/>
    </xf>
    <xf numFmtId="0" fontId="2" fillId="0" borderId="25" xfId="0" applyFont="1" applyFill="1" applyBorder="1" applyAlignment="1" applyProtection="1">
      <alignment horizontal="left" vertical="top" wrapText="1"/>
      <protection/>
    </xf>
    <xf numFmtId="0" fontId="2" fillId="0" borderId="52" xfId="0" applyFont="1" applyFill="1" applyBorder="1" applyAlignment="1" applyProtection="1">
      <alignment horizontal="left" vertical="top" wrapText="1"/>
      <protection/>
    </xf>
    <xf numFmtId="0" fontId="2" fillId="0" borderId="10" xfId="0" applyFont="1" applyFill="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0" fillId="20" borderId="40" xfId="0" applyFont="1" applyFill="1" applyBorder="1" applyAlignment="1" applyProtection="1">
      <alignment horizontal="left" vertical="top" wrapText="1"/>
      <protection/>
    </xf>
    <xf numFmtId="0" fontId="0" fillId="20" borderId="60" xfId="0" applyFont="1" applyFill="1" applyBorder="1" applyAlignment="1" applyProtection="1">
      <alignment horizontal="left" vertical="top" wrapText="1"/>
      <protection/>
    </xf>
    <xf numFmtId="0" fontId="11" fillId="0" borderId="31" xfId="0" applyFont="1" applyBorder="1" applyAlignment="1" applyProtection="1">
      <alignment horizontal="left" vertical="top" wrapText="1"/>
      <protection/>
    </xf>
    <xf numFmtId="0" fontId="0" fillId="20" borderId="60" xfId="0" applyFont="1" applyFill="1" applyBorder="1" applyAlignment="1" applyProtection="1" quotePrefix="1">
      <alignment horizontal="left" vertical="top" wrapText="1"/>
      <protection/>
    </xf>
    <xf numFmtId="0" fontId="0" fillId="20" borderId="57" xfId="0" applyFont="1" applyFill="1" applyBorder="1" applyAlignment="1" applyProtection="1" quotePrefix="1">
      <alignment horizontal="left" vertical="top" wrapText="1"/>
      <protection/>
    </xf>
    <xf numFmtId="0" fontId="4" fillId="0" borderId="57" xfId="0" applyFont="1" applyFill="1" applyBorder="1" applyAlignment="1" applyProtection="1">
      <alignment horizontal="left" vertical="top" wrapText="1"/>
      <protection/>
    </xf>
    <xf numFmtId="0" fontId="2" fillId="42" borderId="52" xfId="0" applyFont="1" applyFill="1" applyBorder="1" applyAlignment="1" applyProtection="1">
      <alignment horizontal="left" vertical="top" wrapText="1"/>
      <protection/>
    </xf>
    <xf numFmtId="0" fontId="0" fillId="20" borderId="57" xfId="0" applyFont="1" applyFill="1" applyBorder="1" applyAlignment="1" applyProtection="1">
      <alignment horizontal="left" vertical="top" wrapText="1"/>
      <protection/>
    </xf>
    <xf numFmtId="0" fontId="0" fillId="20" borderId="55" xfId="0" applyFont="1" applyFill="1" applyBorder="1" applyAlignment="1" applyProtection="1">
      <alignment horizontal="left" vertical="top" wrapText="1"/>
      <protection/>
    </xf>
    <xf numFmtId="0" fontId="0" fillId="20" borderId="61" xfId="0" applyFont="1" applyFill="1" applyBorder="1" applyAlignment="1" applyProtection="1">
      <alignment horizontal="left" vertical="top" wrapText="1"/>
      <protection/>
    </xf>
    <xf numFmtId="0" fontId="0" fillId="20" borderId="24" xfId="0" applyFont="1" applyFill="1" applyBorder="1" applyAlignment="1" applyProtection="1">
      <alignment horizontal="left" vertical="top" wrapText="1"/>
      <protection/>
    </xf>
    <xf numFmtId="0" fontId="0" fillId="20" borderId="42" xfId="0" applyFont="1" applyFill="1" applyBorder="1" applyAlignment="1" applyProtection="1" quotePrefix="1">
      <alignment horizontal="left" vertical="top" wrapText="1"/>
      <protection/>
    </xf>
    <xf numFmtId="0" fontId="0" fillId="20" borderId="11" xfId="0" applyFont="1" applyFill="1" applyBorder="1" applyAlignment="1" applyProtection="1" quotePrefix="1">
      <alignment horizontal="left" vertical="top" wrapText="1"/>
      <protection/>
    </xf>
    <xf numFmtId="0" fontId="2" fillId="42" borderId="40" xfId="0" applyFont="1" applyFill="1" applyBorder="1" applyAlignment="1" applyProtection="1">
      <alignment horizontal="left" vertical="top" wrapText="1"/>
      <protection/>
    </xf>
    <xf numFmtId="0" fontId="7" fillId="0" borderId="40" xfId="0" applyFont="1" applyBorder="1" applyAlignment="1" applyProtection="1">
      <alignment horizontal="left" vertical="top" wrapText="1"/>
      <protection/>
    </xf>
    <xf numFmtId="0" fontId="0" fillId="40" borderId="42" xfId="0" applyFont="1" applyFill="1" applyBorder="1" applyAlignment="1" applyProtection="1">
      <alignment horizontal="left" vertical="top" wrapText="1"/>
      <protection/>
    </xf>
    <xf numFmtId="0" fontId="0" fillId="43" borderId="42" xfId="0" applyFont="1" applyFill="1" applyBorder="1" applyAlignment="1" applyProtection="1">
      <alignment horizontal="left" vertical="top" wrapText="1"/>
      <protection/>
    </xf>
    <xf numFmtId="0" fontId="0" fillId="43" borderId="44" xfId="0" applyFont="1" applyFill="1" applyBorder="1" applyAlignment="1" applyProtection="1">
      <alignment horizontal="left" vertical="top" wrapText="1"/>
      <protection/>
    </xf>
    <xf numFmtId="0" fontId="7" fillId="0" borderId="42" xfId="0" applyFont="1" applyBorder="1" applyAlignment="1" applyProtection="1">
      <alignment horizontal="left" vertical="top" wrapText="1"/>
      <protection/>
    </xf>
    <xf numFmtId="0" fontId="7" fillId="0" borderId="28" xfId="0" applyFont="1" applyBorder="1" applyAlignment="1" applyProtection="1">
      <alignment horizontal="left" vertical="top" wrapText="1"/>
      <protection/>
    </xf>
    <xf numFmtId="0" fontId="3" fillId="40" borderId="31" xfId="0" applyFont="1" applyFill="1" applyBorder="1" applyAlignment="1" applyProtection="1">
      <alignment horizontal="left" wrapText="1"/>
      <protection/>
    </xf>
    <xf numFmtId="0" fontId="13" fillId="40" borderId="31" xfId="0" applyFont="1" applyFill="1" applyBorder="1" applyAlignment="1" applyProtection="1">
      <alignment horizontal="left" vertical="top" wrapText="1"/>
      <protection/>
    </xf>
    <xf numFmtId="0" fontId="0" fillId="40" borderId="31" xfId="0" applyFont="1" applyFill="1" applyBorder="1" applyAlignment="1" applyProtection="1">
      <alignment horizontal="left" vertical="top" wrapText="1"/>
      <protection/>
    </xf>
    <xf numFmtId="0" fontId="0" fillId="0" borderId="62" xfId="0" applyBorder="1" applyAlignment="1" applyProtection="1">
      <alignment horizontal="center"/>
      <protection/>
    </xf>
    <xf numFmtId="0" fontId="13" fillId="0" borderId="0" xfId="0" applyFont="1" applyFill="1" applyAlignment="1" applyProtection="1">
      <alignment vertical="top"/>
      <protection/>
    </xf>
    <xf numFmtId="0" fontId="0" fillId="0" borderId="0" xfId="0" applyFill="1" applyAlignment="1" applyProtection="1">
      <alignment vertical="top"/>
      <protection/>
    </xf>
    <xf numFmtId="0" fontId="18" fillId="0" borderId="0" xfId="0" applyFont="1" applyFill="1" applyAlignment="1" applyProtection="1">
      <alignment vertical="top" wrapText="1"/>
      <protection/>
    </xf>
    <xf numFmtId="0" fontId="13" fillId="0" borderId="0" xfId="0" applyFont="1" applyFill="1" applyAlignment="1" applyProtection="1">
      <alignment vertical="top" wrapText="1"/>
      <protection/>
    </xf>
    <xf numFmtId="0" fontId="92" fillId="0" borderId="0" xfId="0" applyFont="1" applyFill="1" applyBorder="1" applyAlignment="1" applyProtection="1">
      <alignment horizontal="left" vertical="center" wrapText="1"/>
      <protection/>
    </xf>
    <xf numFmtId="0" fontId="93" fillId="0" borderId="0" xfId="0" applyFont="1" applyFill="1" applyBorder="1" applyAlignment="1" applyProtection="1">
      <alignment horizontal="left" vertical="top" wrapText="1"/>
      <protection/>
    </xf>
    <xf numFmtId="0" fontId="94" fillId="0" borderId="0" xfId="0" applyFont="1" applyFill="1" applyBorder="1" applyAlignment="1" applyProtection="1">
      <alignment horizontal="left" vertical="top" wrapText="1"/>
      <protection/>
    </xf>
    <xf numFmtId="0" fontId="93" fillId="0" borderId="0" xfId="0" applyFont="1" applyBorder="1" applyAlignment="1" applyProtection="1">
      <alignment horizontal="left" vertical="top" wrapText="1"/>
      <protection/>
    </xf>
    <xf numFmtId="0" fontId="93" fillId="0" borderId="0" xfId="0" applyFont="1" applyAlignment="1" applyProtection="1">
      <alignment horizontal="left" vertical="top" wrapText="1"/>
      <protection/>
    </xf>
    <xf numFmtId="0" fontId="93" fillId="0" borderId="35" xfId="0" applyFont="1" applyFill="1" applyBorder="1" applyAlignment="1" applyProtection="1">
      <alignment horizontal="left" vertical="top" wrapText="1"/>
      <protection/>
    </xf>
    <xf numFmtId="0" fontId="95" fillId="0" borderId="0" xfId="0" applyFont="1" applyBorder="1" applyAlignment="1" applyProtection="1">
      <alignment horizontal="left" vertical="top" wrapText="1"/>
      <protection/>
    </xf>
    <xf numFmtId="0" fontId="93" fillId="42" borderId="0" xfId="0" applyFont="1" applyFill="1" applyBorder="1" applyAlignment="1" applyProtection="1">
      <alignment horizontal="left" vertical="top" wrapText="1"/>
      <protection/>
    </xf>
    <xf numFmtId="0" fontId="0" fillId="0" borderId="42" xfId="0" applyFont="1" applyFill="1" applyBorder="1" applyAlignment="1" applyProtection="1">
      <alignment horizontal="left" wrapText="1"/>
      <protection/>
    </xf>
    <xf numFmtId="0" fontId="0" fillId="36" borderId="30" xfId="0" applyFont="1" applyFill="1" applyBorder="1" applyAlignment="1" applyProtection="1">
      <alignment/>
      <protection/>
    </xf>
    <xf numFmtId="0" fontId="0" fillId="39" borderId="10" xfId="0" applyFont="1" applyFill="1" applyBorder="1" applyAlignment="1" applyProtection="1">
      <alignment horizontal="left" vertical="top" wrapText="1"/>
      <protection/>
    </xf>
    <xf numFmtId="0" fontId="0" fillId="39" borderId="0" xfId="0" applyFont="1" applyFill="1" applyBorder="1" applyAlignment="1" applyProtection="1">
      <alignment horizontal="left" vertical="top" wrapText="1"/>
      <protection/>
    </xf>
    <xf numFmtId="0" fontId="0" fillId="39" borderId="11" xfId="0" applyFont="1" applyFill="1" applyBorder="1" applyAlignment="1" applyProtection="1">
      <alignment horizontal="left" vertical="top" wrapText="1"/>
      <protection/>
    </xf>
    <xf numFmtId="0" fontId="0" fillId="0" borderId="0" xfId="0" applyFont="1" applyAlignment="1">
      <alignment wrapText="1"/>
    </xf>
    <xf numFmtId="0" fontId="0" fillId="0" borderId="53" xfId="0" applyFont="1" applyFill="1" applyBorder="1" applyAlignment="1" applyProtection="1">
      <alignment horizontal="left" vertical="top" wrapText="1"/>
      <protection/>
    </xf>
    <xf numFmtId="0" fontId="0" fillId="0" borderId="54" xfId="0" applyFont="1" applyFill="1" applyBorder="1" applyAlignment="1" applyProtection="1">
      <alignment horizontal="left" vertical="top" wrapText="1"/>
      <protection/>
    </xf>
    <xf numFmtId="0" fontId="0" fillId="20" borderId="63" xfId="0" applyFont="1" applyFill="1" applyBorder="1" applyAlignment="1" applyProtection="1">
      <alignment horizontal="left" vertical="top" wrapText="1"/>
      <protection/>
    </xf>
    <xf numFmtId="0" fontId="28" fillId="0" borderId="64" xfId="0" applyFont="1" applyFill="1" applyBorder="1" applyAlignment="1" applyProtection="1">
      <alignment horizontal="left" vertical="top" wrapText="1"/>
      <protection/>
    </xf>
    <xf numFmtId="0" fontId="0" fillId="20" borderId="65" xfId="0" applyFont="1" applyFill="1" applyBorder="1" applyAlignment="1" applyProtection="1" quotePrefix="1">
      <alignment horizontal="left" vertical="top" wrapText="1"/>
      <protection/>
    </xf>
    <xf numFmtId="0" fontId="2" fillId="0" borderId="11" xfId="0" applyFont="1" applyFill="1" applyBorder="1" applyAlignment="1" applyProtection="1">
      <alignment horizontal="left" vertical="top" wrapText="1"/>
      <protection/>
    </xf>
    <xf numFmtId="0" fontId="0" fillId="0" borderId="42" xfId="0" applyFont="1" applyBorder="1" applyAlignment="1" applyProtection="1">
      <alignment horizontal="left" vertical="top" wrapText="1"/>
      <protection/>
    </xf>
    <xf numFmtId="0" fontId="0" fillId="0" borderId="42" xfId="0" applyNumberFormat="1" applyFont="1" applyFill="1" applyBorder="1" applyAlignment="1" applyProtection="1">
      <alignment horizontal="left" vertical="top" wrapText="1"/>
      <protection/>
    </xf>
    <xf numFmtId="0" fontId="32" fillId="0" borderId="0" xfId="0" applyFont="1" applyBorder="1" applyAlignment="1" applyProtection="1">
      <alignment horizontal="left" vertical="top" wrapText="1"/>
      <protection/>
    </xf>
    <xf numFmtId="0" fontId="33" fillId="0" borderId="0" xfId="0" applyFont="1" applyBorder="1" applyAlignment="1" applyProtection="1">
      <alignment horizontal="left" vertical="top" wrapText="1"/>
      <protection/>
    </xf>
    <xf numFmtId="0" fontId="0" fillId="45" borderId="42" xfId="0" applyFont="1" applyFill="1" applyBorder="1" applyAlignment="1" applyProtection="1">
      <alignment horizontal="left" wrapText="1"/>
      <protection/>
    </xf>
    <xf numFmtId="0" fontId="0" fillId="45" borderId="42" xfId="0" applyFont="1" applyFill="1" applyBorder="1" applyAlignment="1" applyProtection="1">
      <alignment horizontal="left" vertical="top" wrapText="1"/>
      <protection/>
    </xf>
    <xf numFmtId="0" fontId="28" fillId="42" borderId="0" xfId="0" applyFont="1" applyFill="1" applyBorder="1" applyAlignment="1" applyProtection="1">
      <alignment horizontal="left" vertical="top" wrapText="1"/>
      <protection/>
    </xf>
    <xf numFmtId="0" fontId="3" fillId="43" borderId="44" xfId="0" applyFont="1" applyFill="1" applyBorder="1" applyAlignment="1" applyProtection="1">
      <alignment horizontal="left" vertical="top" wrapText="1"/>
      <protection/>
    </xf>
    <xf numFmtId="0" fontId="0" fillId="36" borderId="0" xfId="0" applyFont="1" applyFill="1" applyAlignment="1" applyProtection="1">
      <alignment horizontal="left" wrapText="1"/>
      <protection/>
    </xf>
    <xf numFmtId="0" fontId="0" fillId="36" borderId="0" xfId="0" applyFont="1" applyFill="1" applyAlignment="1" applyProtection="1">
      <alignment/>
      <protection/>
    </xf>
    <xf numFmtId="0" fontId="76" fillId="0" borderId="36" xfId="35" applyBorder="1" applyAlignment="1" applyProtection="1">
      <alignment vertical="top"/>
      <protection/>
    </xf>
    <xf numFmtId="0" fontId="76" fillId="0" borderId="37" xfId="35" applyBorder="1" applyAlignment="1" applyProtection="1">
      <alignment vertical="top"/>
      <protection/>
    </xf>
    <xf numFmtId="0" fontId="76" fillId="0" borderId="38" xfId="35" applyBorder="1" applyAlignment="1" applyProtection="1">
      <alignment vertical="top" wrapText="1"/>
      <protection/>
    </xf>
    <xf numFmtId="0" fontId="96" fillId="33" borderId="0" xfId="35" applyFont="1" applyFill="1" applyBorder="1" applyAlignment="1" applyProtection="1">
      <alignment vertical="top" wrapText="1"/>
      <protection/>
    </xf>
    <xf numFmtId="0" fontId="0" fillId="39" borderId="0" xfId="0" applyFont="1" applyFill="1" applyBorder="1" applyAlignment="1" applyProtection="1">
      <alignment horizontal="justify" vertical="top" wrapText="1"/>
      <protection locked="0"/>
    </xf>
    <xf numFmtId="0" fontId="2" fillId="20" borderId="66" xfId="0" applyNumberFormat="1" applyFont="1" applyFill="1" applyBorder="1" applyAlignment="1" applyProtection="1">
      <alignment vertical="top"/>
      <protection hidden="1" locked="0"/>
    </xf>
    <xf numFmtId="0" fontId="0" fillId="20" borderId="67" xfId="0" applyFont="1" applyFill="1" applyBorder="1" applyAlignment="1" applyProtection="1">
      <alignment vertical="top" wrapText="1"/>
      <protection hidden="1" locked="0"/>
    </xf>
    <xf numFmtId="0" fontId="0" fillId="20" borderId="68" xfId="0" applyFont="1" applyFill="1" applyBorder="1" applyAlignment="1" applyProtection="1">
      <alignment vertical="top" wrapText="1"/>
      <protection hidden="1" locked="0"/>
    </xf>
    <xf numFmtId="0" fontId="0" fillId="20" borderId="23" xfId="0" applyFont="1" applyFill="1" applyBorder="1" applyAlignment="1" applyProtection="1">
      <alignment vertical="top" wrapText="1"/>
      <protection hidden="1" locked="0"/>
    </xf>
    <xf numFmtId="0" fontId="0" fillId="20" borderId="69" xfId="0" applyFont="1" applyFill="1" applyBorder="1" applyAlignment="1" applyProtection="1">
      <alignment vertical="top" wrapText="1"/>
      <protection hidden="1" locked="0"/>
    </xf>
    <xf numFmtId="0" fontId="0" fillId="20" borderId="70" xfId="0" applyFont="1" applyFill="1" applyBorder="1" applyAlignment="1" applyProtection="1">
      <alignment vertical="top" wrapText="1"/>
      <protection hidden="1" locked="0"/>
    </xf>
    <xf numFmtId="0" fontId="0" fillId="20" borderId="71" xfId="0" applyFont="1" applyFill="1" applyBorder="1" applyAlignment="1" applyProtection="1">
      <alignment vertical="top" wrapText="1"/>
      <protection hidden="1" locked="0"/>
    </xf>
    <xf numFmtId="0" fontId="0" fillId="20" borderId="48" xfId="0" applyFont="1" applyFill="1" applyBorder="1" applyAlignment="1" applyProtection="1">
      <alignment vertical="top" wrapText="1"/>
      <protection hidden="1" locked="0"/>
    </xf>
    <xf numFmtId="0" fontId="0" fillId="20" borderId="49" xfId="0" applyFont="1" applyFill="1" applyBorder="1" applyAlignment="1" applyProtection="1">
      <alignment vertical="top" wrapText="1"/>
      <protection hidden="1" locked="0"/>
    </xf>
    <xf numFmtId="0" fontId="0" fillId="20" borderId="50" xfId="0" applyFont="1" applyFill="1" applyBorder="1" applyAlignment="1" applyProtection="1">
      <alignment vertical="top" wrapText="1"/>
      <protection hidden="1" locked="0"/>
    </xf>
    <xf numFmtId="0" fontId="0" fillId="20" borderId="68" xfId="0" applyFont="1" applyFill="1" applyBorder="1" applyAlignment="1" applyProtection="1">
      <alignment horizontal="left" vertical="top"/>
      <protection hidden="1" locked="0"/>
    </xf>
    <xf numFmtId="0" fontId="0" fillId="20" borderId="69" xfId="0" applyFont="1" applyFill="1" applyBorder="1" applyAlignment="1" applyProtection="1">
      <alignment horizontal="left" vertical="top"/>
      <protection hidden="1" locked="0"/>
    </xf>
    <xf numFmtId="0" fontId="2" fillId="0" borderId="69" xfId="0" applyFont="1" applyBorder="1" applyAlignment="1" applyProtection="1">
      <alignment vertical="top"/>
      <protection hidden="1" locked="0"/>
    </xf>
    <xf numFmtId="0" fontId="0" fillId="20" borderId="71" xfId="0" applyFont="1" applyFill="1" applyBorder="1" applyAlignment="1" applyProtection="1">
      <alignment horizontal="left" vertical="top"/>
      <protection hidden="1" locked="0"/>
    </xf>
    <xf numFmtId="0" fontId="0" fillId="20" borderId="72" xfId="0" applyFont="1" applyFill="1" applyBorder="1" applyAlignment="1" applyProtection="1">
      <alignment vertical="top" wrapText="1"/>
      <protection hidden="1"/>
    </xf>
    <xf numFmtId="0" fontId="0" fillId="20" borderId="73" xfId="0" applyFont="1" applyFill="1" applyBorder="1" applyAlignment="1" applyProtection="1">
      <alignment vertical="top" wrapText="1"/>
      <protection hidden="1"/>
    </xf>
    <xf numFmtId="0" fontId="0" fillId="20" borderId="74" xfId="0" applyFont="1" applyFill="1" applyBorder="1" applyAlignment="1" applyProtection="1">
      <alignment vertical="top" wrapText="1"/>
      <protection hidden="1"/>
    </xf>
    <xf numFmtId="0" fontId="0" fillId="20" borderId="46" xfId="0" applyFont="1" applyFill="1" applyBorder="1" applyAlignment="1" applyProtection="1" quotePrefix="1">
      <alignment horizontal="left" vertical="top" wrapText="1" indent="1"/>
      <protection hidden="1"/>
    </xf>
    <xf numFmtId="0" fontId="0" fillId="20" borderId="43" xfId="0" applyFont="1" applyFill="1" applyBorder="1" applyAlignment="1" applyProtection="1" quotePrefix="1">
      <alignment horizontal="left" vertical="top" wrapText="1" indent="1"/>
      <protection hidden="1"/>
    </xf>
    <xf numFmtId="0" fontId="2" fillId="0" borderId="0" xfId="0" applyFont="1" applyAlignment="1" applyProtection="1">
      <alignment vertical="top" wrapText="1"/>
      <protection hidden="1"/>
    </xf>
    <xf numFmtId="0" fontId="0" fillId="0" borderId="0" xfId="0" applyFont="1" applyAlignment="1" applyProtection="1">
      <alignment vertical="top" wrapText="1"/>
      <protection hidden="1"/>
    </xf>
    <xf numFmtId="0" fontId="17" fillId="0" borderId="0" xfId="0" applyFont="1" applyFill="1" applyBorder="1" applyAlignment="1" applyProtection="1">
      <alignment vertical="top" wrapText="1"/>
      <protection hidden="1"/>
    </xf>
    <xf numFmtId="0" fontId="0" fillId="0" borderId="0" xfId="0" applyAlignment="1" applyProtection="1">
      <alignment vertical="top"/>
      <protection hidden="1"/>
    </xf>
    <xf numFmtId="0" fontId="27" fillId="0" borderId="0" xfId="0" applyFont="1" applyAlignment="1" applyProtection="1">
      <alignment vertical="top" wrapText="1"/>
      <protection hidden="1"/>
    </xf>
    <xf numFmtId="0" fontId="28" fillId="0" borderId="41" xfId="0" applyFont="1" applyBorder="1" applyAlignment="1" applyProtection="1">
      <alignment vertical="top" wrapText="1"/>
      <protection hidden="1"/>
    </xf>
    <xf numFmtId="0" fontId="2" fillId="0" borderId="36" xfId="0" applyFont="1" applyBorder="1" applyAlignment="1" applyProtection="1">
      <alignment vertical="top" wrapText="1"/>
      <protection hidden="1"/>
    </xf>
    <xf numFmtId="0" fontId="3" fillId="20" borderId="48" xfId="0" applyFont="1" applyFill="1" applyBorder="1" applyAlignment="1" applyProtection="1">
      <alignment vertical="top" wrapText="1"/>
      <protection hidden="1"/>
    </xf>
    <xf numFmtId="0" fontId="28" fillId="0" borderId="41" xfId="0" applyFont="1" applyFill="1" applyBorder="1" applyAlignment="1" applyProtection="1">
      <alignment vertical="top" wrapText="1"/>
      <protection hidden="1"/>
    </xf>
    <xf numFmtId="0" fontId="2" fillId="0" borderId="37" xfId="0" applyFont="1" applyBorder="1" applyAlignment="1" applyProtection="1">
      <alignment vertical="top" wrapText="1"/>
      <protection hidden="1"/>
    </xf>
    <xf numFmtId="0" fontId="0" fillId="20" borderId="49" xfId="0" applyFont="1" applyFill="1" applyBorder="1" applyAlignment="1" applyProtection="1">
      <alignment vertical="top" wrapText="1"/>
      <protection hidden="1"/>
    </xf>
    <xf numFmtId="0" fontId="0" fillId="20" borderId="49" xfId="0" applyFont="1" applyFill="1" applyBorder="1" applyAlignment="1" applyProtection="1">
      <alignment vertical="top" wrapText="1"/>
      <protection hidden="1"/>
    </xf>
    <xf numFmtId="0" fontId="26" fillId="0" borderId="41" xfId="0" applyFont="1" applyBorder="1" applyAlignment="1" applyProtection="1">
      <alignment vertical="top" wrapText="1"/>
      <protection hidden="1"/>
    </xf>
    <xf numFmtId="0" fontId="19" fillId="0" borderId="0" xfId="0" applyFont="1" applyAlignment="1" applyProtection="1">
      <alignment vertical="top"/>
      <protection hidden="1"/>
    </xf>
    <xf numFmtId="0" fontId="28" fillId="0" borderId="0" xfId="0" applyFont="1" applyFill="1" applyBorder="1" applyAlignment="1" applyProtection="1">
      <alignment vertical="top" wrapText="1"/>
      <protection hidden="1"/>
    </xf>
    <xf numFmtId="0" fontId="13" fillId="0" borderId="0" xfId="0" applyFont="1" applyFill="1" applyAlignment="1" applyProtection="1">
      <alignment vertical="top"/>
      <protection hidden="1"/>
    </xf>
    <xf numFmtId="0" fontId="13" fillId="0" borderId="0" xfId="0" applyFont="1" applyAlignment="1" applyProtection="1">
      <alignment vertical="top"/>
      <protection hidden="1"/>
    </xf>
    <xf numFmtId="0" fontId="28" fillId="0" borderId="0" xfId="0" applyFont="1" applyBorder="1" applyAlignment="1" applyProtection="1">
      <alignment vertical="top" wrapText="1"/>
      <protection hidden="1"/>
    </xf>
    <xf numFmtId="0" fontId="3" fillId="20" borderId="49" xfId="0" applyFont="1" applyFill="1" applyBorder="1" applyAlignment="1" applyProtection="1">
      <alignment vertical="top" wrapText="1"/>
      <protection hidden="1"/>
    </xf>
    <xf numFmtId="0" fontId="26" fillId="0" borderId="0" xfId="0" applyFont="1" applyBorder="1" applyAlignment="1" applyProtection="1">
      <alignment vertical="top" wrapText="1"/>
      <protection hidden="1"/>
    </xf>
    <xf numFmtId="0" fontId="2" fillId="0" borderId="38" xfId="0" applyFont="1" applyBorder="1" applyAlignment="1" applyProtection="1">
      <alignment vertical="top" wrapText="1"/>
      <protection hidden="1"/>
    </xf>
    <xf numFmtId="0" fontId="4" fillId="0" borderId="50" xfId="0" applyFont="1" applyFill="1" applyBorder="1" applyAlignment="1" applyProtection="1">
      <alignment vertical="top" wrapText="1"/>
      <protection hidden="1"/>
    </xf>
    <xf numFmtId="0" fontId="26" fillId="0" borderId="0" xfId="0" applyFont="1" applyAlignment="1" applyProtection="1">
      <alignment vertical="top" wrapText="1"/>
      <protection hidden="1"/>
    </xf>
    <xf numFmtId="2" fontId="0" fillId="20" borderId="49" xfId="0" applyNumberFormat="1" applyFont="1" applyFill="1" applyBorder="1" applyAlignment="1" applyProtection="1">
      <alignment horizontal="left" vertical="top" wrapText="1"/>
      <protection hidden="1"/>
    </xf>
    <xf numFmtId="2" fontId="28" fillId="0" borderId="41" xfId="0" applyNumberFormat="1" applyFont="1" applyBorder="1" applyAlignment="1" applyProtection="1">
      <alignment vertical="top" wrapText="1"/>
      <protection hidden="1"/>
    </xf>
    <xf numFmtId="2" fontId="0" fillId="20" borderId="49" xfId="0" applyNumberFormat="1" applyFont="1" applyFill="1" applyBorder="1" applyAlignment="1" applyProtection="1">
      <alignment horizontal="left" vertical="top" wrapText="1"/>
      <protection hidden="1"/>
    </xf>
    <xf numFmtId="2" fontId="28" fillId="0" borderId="0" xfId="0" applyNumberFormat="1" applyFont="1" applyAlignment="1" applyProtection="1">
      <alignment vertical="top"/>
      <protection hidden="1"/>
    </xf>
    <xf numFmtId="0" fontId="3" fillId="20" borderId="50" xfId="0" applyFont="1" applyFill="1" applyBorder="1" applyAlignment="1" applyProtection="1">
      <alignment vertical="top" wrapText="1"/>
      <protection hidden="1"/>
    </xf>
    <xf numFmtId="0" fontId="28" fillId="0" borderId="41" xfId="0" applyNumberFormat="1" applyFont="1" applyBorder="1" applyAlignment="1" applyProtection="1">
      <alignment vertical="top" wrapText="1"/>
      <protection hidden="1"/>
    </xf>
    <xf numFmtId="0" fontId="0" fillId="20" borderId="48" xfId="0" applyFont="1" applyFill="1" applyBorder="1" applyAlignment="1" applyProtection="1">
      <alignment vertical="top" wrapText="1"/>
      <protection hidden="1"/>
    </xf>
    <xf numFmtId="0" fontId="0" fillId="20" borderId="49" xfId="0" applyFont="1" applyFill="1" applyBorder="1" applyAlignment="1" applyProtection="1">
      <alignment vertical="top"/>
      <protection hidden="1"/>
    </xf>
    <xf numFmtId="0" fontId="28" fillId="0" borderId="0" xfId="0" applyFont="1" applyFill="1" applyAlignment="1" applyProtection="1">
      <alignment vertical="top" wrapText="1"/>
      <protection hidden="1"/>
    </xf>
    <xf numFmtId="0" fontId="0" fillId="20" borderId="50" xfId="0" applyFont="1" applyFill="1" applyBorder="1" applyAlignment="1" applyProtection="1">
      <alignment vertical="top" wrapText="1"/>
      <protection hidden="1"/>
    </xf>
    <xf numFmtId="0" fontId="27" fillId="0" borderId="41" xfId="0" applyFont="1" applyFill="1" applyBorder="1" applyAlignment="1" applyProtection="1">
      <alignment vertical="top" wrapText="1"/>
      <protection hidden="1"/>
    </xf>
    <xf numFmtId="0" fontId="2" fillId="0" borderId="0" xfId="0" applyFont="1" applyBorder="1" applyAlignment="1" applyProtection="1">
      <alignment vertical="top" wrapText="1"/>
      <protection hidden="1"/>
    </xf>
    <xf numFmtId="0" fontId="0" fillId="0" borderId="0" xfId="0" applyFont="1" applyBorder="1" applyAlignment="1" applyProtection="1">
      <alignment vertical="top" wrapText="1"/>
      <protection hidden="1"/>
    </xf>
    <xf numFmtId="0" fontId="0" fillId="20" borderId="75" xfId="0" applyFont="1" applyFill="1" applyBorder="1" applyAlignment="1" applyProtection="1">
      <alignment vertical="top"/>
      <protection hidden="1"/>
    </xf>
    <xf numFmtId="0" fontId="28" fillId="0" borderId="0" xfId="0" applyFont="1" applyAlignment="1" applyProtection="1">
      <alignment vertical="top" wrapText="1"/>
      <protection hidden="1"/>
    </xf>
    <xf numFmtId="0" fontId="0" fillId="20" borderId="49" xfId="0" applyFont="1" applyFill="1" applyBorder="1" applyAlignment="1" applyProtection="1">
      <alignment vertical="top"/>
      <protection hidden="1"/>
    </xf>
    <xf numFmtId="0" fontId="21" fillId="0" borderId="0" xfId="0" applyFont="1" applyAlignment="1" applyProtection="1">
      <alignment vertical="top"/>
      <protection hidden="1"/>
    </xf>
    <xf numFmtId="0" fontId="27" fillId="0" borderId="0" xfId="0" applyFont="1" applyAlignment="1" applyProtection="1">
      <alignment/>
      <protection hidden="1"/>
    </xf>
    <xf numFmtId="0" fontId="28" fillId="0" borderId="0" xfId="0" applyFont="1" applyAlignment="1" applyProtection="1">
      <alignment vertical="top"/>
      <protection hidden="1"/>
    </xf>
    <xf numFmtId="0" fontId="28" fillId="0" borderId="0" xfId="0" applyFont="1" applyBorder="1" applyAlignment="1" applyProtection="1">
      <alignment vertical="top" wrapText="1"/>
      <protection hidden="1"/>
    </xf>
    <xf numFmtId="0" fontId="2" fillId="42" borderId="38" xfId="0" applyFont="1" applyFill="1" applyBorder="1" applyAlignment="1" applyProtection="1">
      <alignment vertical="top" wrapText="1"/>
      <protection hidden="1"/>
    </xf>
    <xf numFmtId="0" fontId="0" fillId="20" borderId="75" xfId="0" applyFont="1" applyFill="1" applyBorder="1" applyAlignment="1" applyProtection="1">
      <alignment vertical="top"/>
      <protection hidden="1"/>
    </xf>
    <xf numFmtId="0" fontId="0" fillId="0" borderId="0" xfId="0" applyFont="1" applyAlignment="1" applyProtection="1">
      <alignment vertical="top"/>
      <protection hidden="1"/>
    </xf>
    <xf numFmtId="0" fontId="5" fillId="0" borderId="0" xfId="0" applyFont="1" applyAlignment="1" applyProtection="1">
      <alignment vertical="top" wrapText="1"/>
      <protection hidden="1"/>
    </xf>
    <xf numFmtId="0" fontId="27" fillId="42" borderId="0" xfId="0" applyFont="1" applyFill="1" applyBorder="1" applyAlignment="1" applyProtection="1">
      <alignment vertical="top" wrapText="1"/>
      <protection hidden="1"/>
    </xf>
    <xf numFmtId="0" fontId="2" fillId="0" borderId="38" xfId="0" applyFont="1" applyFill="1" applyBorder="1" applyAlignment="1" applyProtection="1">
      <alignment vertical="top" wrapText="1"/>
      <protection hidden="1"/>
    </xf>
    <xf numFmtId="0" fontId="12" fillId="0" borderId="0" xfId="0" applyFont="1" applyAlignment="1" applyProtection="1">
      <alignment vertical="top"/>
      <protection hidden="1"/>
    </xf>
    <xf numFmtId="0" fontId="2" fillId="0" borderId="0" xfId="0" applyFont="1" applyFill="1" applyBorder="1" applyAlignment="1" applyProtection="1">
      <alignment vertical="top" wrapText="1"/>
      <protection hidden="1"/>
    </xf>
    <xf numFmtId="0" fontId="0" fillId="0" borderId="0" xfId="0" applyFont="1" applyFill="1" applyBorder="1" applyAlignment="1" applyProtection="1">
      <alignment vertical="top" wrapText="1"/>
      <protection hidden="1"/>
    </xf>
    <xf numFmtId="0" fontId="91" fillId="0" borderId="0" xfId="0" applyFont="1" applyAlignment="1" applyProtection="1">
      <alignment vertical="top" wrapText="1"/>
      <protection hidden="1"/>
    </xf>
    <xf numFmtId="0" fontId="0" fillId="0" borderId="0" xfId="0" applyFill="1" applyAlignment="1" applyProtection="1">
      <alignment vertical="top"/>
      <protection hidden="1"/>
    </xf>
    <xf numFmtId="0" fontId="25" fillId="20" borderId="75" xfId="0" applyFont="1" applyFill="1" applyBorder="1" applyAlignment="1" applyProtection="1">
      <alignment vertical="top" wrapText="1"/>
      <protection hidden="1"/>
    </xf>
    <xf numFmtId="0" fontId="91" fillId="0" borderId="0" xfId="0" applyFont="1" applyAlignment="1" applyProtection="1">
      <alignment vertical="center" textRotation="90"/>
      <protection hidden="1"/>
    </xf>
    <xf numFmtId="0" fontId="25" fillId="20" borderId="49" xfId="0" applyFont="1" applyFill="1" applyBorder="1" applyAlignment="1" applyProtection="1">
      <alignment vertical="top" wrapText="1"/>
      <protection hidden="1"/>
    </xf>
    <xf numFmtId="0" fontId="0" fillId="20" borderId="76" xfId="0" applyFont="1" applyFill="1" applyBorder="1" applyAlignment="1" applyProtection="1">
      <alignment vertical="top" wrapText="1"/>
      <protection hidden="1"/>
    </xf>
    <xf numFmtId="0" fontId="0" fillId="0" borderId="0" xfId="0" applyFont="1" applyFill="1" applyAlignment="1" applyProtection="1">
      <alignment vertical="top"/>
      <protection hidden="1"/>
    </xf>
    <xf numFmtId="0" fontId="0" fillId="20" borderId="76" xfId="0" applyFont="1" applyFill="1" applyBorder="1" applyAlignment="1" applyProtection="1" quotePrefix="1">
      <alignment vertical="top" wrapText="1"/>
      <protection hidden="1"/>
    </xf>
    <xf numFmtId="0" fontId="0" fillId="20" borderId="50" xfId="0" applyFont="1" applyFill="1" applyBorder="1" applyAlignment="1" applyProtection="1" quotePrefix="1">
      <alignment vertical="top" wrapText="1"/>
      <protection hidden="1"/>
    </xf>
    <xf numFmtId="0" fontId="0" fillId="20" borderId="48" xfId="0" applyFont="1" applyFill="1" applyBorder="1" applyAlignment="1" applyProtection="1">
      <alignment vertical="top" wrapText="1"/>
      <protection hidden="1"/>
    </xf>
    <xf numFmtId="0" fontId="0" fillId="20" borderId="50" xfId="0" applyFont="1" applyFill="1" applyBorder="1" applyAlignment="1" applyProtection="1">
      <alignment vertical="top" wrapText="1"/>
      <protection hidden="1"/>
    </xf>
    <xf numFmtId="0" fontId="29" fillId="0" borderId="0" xfId="0" applyFont="1" applyBorder="1" applyAlignment="1" applyProtection="1">
      <alignment vertical="top" wrapText="1"/>
      <protection hidden="1"/>
    </xf>
    <xf numFmtId="0" fontId="6" fillId="0" borderId="0" xfId="0" applyFont="1" applyAlignment="1" applyProtection="1">
      <alignment vertical="top"/>
      <protection hidden="1"/>
    </xf>
    <xf numFmtId="0" fontId="15" fillId="0" borderId="0" xfId="0" applyFont="1" applyAlignment="1" applyProtection="1">
      <alignment vertical="top"/>
      <protection hidden="1"/>
    </xf>
    <xf numFmtId="0" fontId="16" fillId="0" borderId="0" xfId="0" applyFont="1" applyBorder="1" applyAlignment="1" applyProtection="1">
      <alignment vertical="center" wrapText="1"/>
      <protection hidden="1"/>
    </xf>
    <xf numFmtId="0" fontId="0" fillId="0" borderId="0" xfId="0" applyAlignment="1" applyProtection="1">
      <alignment vertical="top" wrapText="1"/>
      <protection hidden="1"/>
    </xf>
    <xf numFmtId="0" fontId="27" fillId="0" borderId="0" xfId="0" applyNumberFormat="1" applyFont="1" applyFill="1" applyBorder="1" applyAlignment="1" applyProtection="1">
      <alignment vertical="top" wrapText="1"/>
      <protection hidden="1"/>
    </xf>
    <xf numFmtId="0" fontId="27" fillId="0" borderId="0" xfId="0" applyFont="1" applyFill="1" applyBorder="1" applyAlignment="1" applyProtection="1">
      <alignment vertical="top" wrapText="1"/>
      <protection hidden="1"/>
    </xf>
    <xf numFmtId="0" fontId="13" fillId="0" borderId="0" xfId="0" applyFont="1" applyFill="1" applyAlignment="1" applyProtection="1">
      <alignment vertical="top"/>
      <protection hidden="1"/>
    </xf>
    <xf numFmtId="0" fontId="13" fillId="0" borderId="0" xfId="0" applyFont="1" applyAlignment="1" applyProtection="1">
      <alignment vertical="top"/>
      <protection hidden="1"/>
    </xf>
    <xf numFmtId="0" fontId="26" fillId="0" borderId="0" xfId="0" applyFont="1" applyFill="1" applyBorder="1" applyAlignment="1" applyProtection="1">
      <alignment vertical="top" wrapText="1"/>
      <protection hidden="1"/>
    </xf>
    <xf numFmtId="2" fontId="28" fillId="0" borderId="0" xfId="0" applyNumberFormat="1" applyFont="1" applyFill="1" applyBorder="1" applyAlignment="1" applyProtection="1">
      <alignment horizontal="left" vertical="top" wrapText="1"/>
      <protection hidden="1"/>
    </xf>
    <xf numFmtId="0" fontId="28" fillId="0" borderId="0" xfId="0" applyNumberFormat="1" applyFont="1" applyFill="1" applyBorder="1" applyAlignment="1" applyProtection="1">
      <alignment vertical="top" wrapText="1"/>
      <protection hidden="1"/>
    </xf>
    <xf numFmtId="0" fontId="91" fillId="0" borderId="0" xfId="0" applyFont="1" applyFill="1" applyBorder="1" applyAlignment="1" applyProtection="1">
      <alignment vertical="top" wrapText="1"/>
      <protection hidden="1"/>
    </xf>
    <xf numFmtId="0" fontId="91" fillId="0" borderId="0" xfId="0" applyFont="1" applyAlignment="1" applyProtection="1">
      <alignment vertical="center" textRotation="90" wrapText="1"/>
      <protection hidden="1"/>
    </xf>
    <xf numFmtId="0" fontId="28" fillId="0" borderId="41" xfId="0" applyFont="1" applyFill="1" applyBorder="1" applyAlignment="1" applyProtection="1">
      <alignment vertical="top" wrapText="1"/>
      <protection hidden="1"/>
    </xf>
    <xf numFmtId="0" fontId="29" fillId="0" borderId="0" xfId="0" applyFont="1" applyFill="1" applyBorder="1" applyAlignment="1" applyProtection="1">
      <alignment vertical="top" wrapText="1"/>
      <protection hidden="1"/>
    </xf>
    <xf numFmtId="0" fontId="15" fillId="0" borderId="0" xfId="0" applyFont="1" applyAlignment="1" applyProtection="1">
      <alignment vertical="top"/>
      <protection hidden="1"/>
    </xf>
    <xf numFmtId="0" fontId="16" fillId="0" borderId="0" xfId="0" applyFont="1" applyBorder="1" applyAlignment="1" applyProtection="1">
      <alignment vertical="center" wrapText="1"/>
      <protection hidden="1"/>
    </xf>
    <xf numFmtId="0" fontId="5" fillId="0" borderId="0" xfId="0" applyFont="1" applyFill="1" applyBorder="1" applyAlignment="1" applyProtection="1">
      <alignment vertical="top" wrapText="1"/>
      <protection hidden="1"/>
    </xf>
    <xf numFmtId="0" fontId="3" fillId="20" borderId="48" xfId="0" applyFont="1" applyFill="1" applyBorder="1" applyAlignment="1" applyProtection="1">
      <alignment vertical="top" wrapText="1"/>
      <protection hidden="1" locked="0"/>
    </xf>
    <xf numFmtId="0" fontId="3" fillId="20" borderId="49" xfId="0" applyFont="1" applyFill="1" applyBorder="1" applyAlignment="1" applyProtection="1">
      <alignment vertical="top" wrapText="1"/>
      <protection hidden="1" locked="0"/>
    </xf>
    <xf numFmtId="0" fontId="0" fillId="20" borderId="49" xfId="0" applyFont="1" applyFill="1" applyBorder="1" applyAlignment="1" applyProtection="1">
      <alignment vertical="top" wrapText="1"/>
      <protection hidden="1" locked="0"/>
    </xf>
    <xf numFmtId="14" fontId="0" fillId="20" borderId="49" xfId="0" applyNumberFormat="1" applyFont="1" applyFill="1" applyBorder="1" applyAlignment="1" applyProtection="1">
      <alignment vertical="top" wrapText="1"/>
      <protection hidden="1" locked="0"/>
    </xf>
    <xf numFmtId="0" fontId="3" fillId="20" borderId="50" xfId="0" applyFont="1" applyFill="1" applyBorder="1" applyAlignment="1" applyProtection="1">
      <alignment vertical="top" wrapText="1"/>
      <protection hidden="1" locked="0"/>
    </xf>
    <xf numFmtId="14" fontId="0" fillId="20" borderId="49" xfId="0" applyNumberFormat="1" applyFont="1" applyFill="1" applyBorder="1" applyAlignment="1" applyProtection="1">
      <alignment vertical="top" wrapText="1"/>
      <protection hidden="1" locked="0"/>
    </xf>
    <xf numFmtId="2" fontId="3" fillId="20" borderId="49" xfId="0" applyNumberFormat="1" applyFont="1" applyFill="1" applyBorder="1" applyAlignment="1" applyProtection="1">
      <alignment horizontal="left" vertical="top" wrapText="1"/>
      <protection hidden="1" locked="0"/>
    </xf>
    <xf numFmtId="2" fontId="0" fillId="20" borderId="49" xfId="0" applyNumberFormat="1" applyFont="1" applyFill="1" applyBorder="1" applyAlignment="1" applyProtection="1">
      <alignment horizontal="left" vertical="top" wrapText="1"/>
      <protection hidden="1" locked="0"/>
    </xf>
    <xf numFmtId="2" fontId="0" fillId="20" borderId="49" xfId="0" applyNumberFormat="1" applyFont="1" applyFill="1" applyBorder="1" applyAlignment="1" applyProtection="1">
      <alignment horizontal="left" vertical="top" wrapText="1"/>
      <protection hidden="1" locked="0"/>
    </xf>
    <xf numFmtId="0" fontId="0" fillId="20" borderId="49" xfId="0" applyFont="1" applyFill="1" applyBorder="1" applyAlignment="1" applyProtection="1">
      <alignment vertical="top"/>
      <protection hidden="1" locked="0"/>
    </xf>
    <xf numFmtId="0" fontId="0" fillId="20" borderId="75" xfId="0" applyFont="1" applyFill="1" applyBorder="1" applyAlignment="1" applyProtection="1">
      <alignment vertical="top"/>
      <protection hidden="1" locked="0"/>
    </xf>
    <xf numFmtId="0" fontId="25" fillId="20" borderId="75" xfId="0" applyFont="1" applyFill="1" applyBorder="1" applyAlignment="1" applyProtection="1">
      <alignment vertical="top" wrapText="1"/>
      <protection hidden="1" locked="0"/>
    </xf>
    <xf numFmtId="0" fontId="25" fillId="20" borderId="49" xfId="0" applyFont="1" applyFill="1" applyBorder="1" applyAlignment="1" applyProtection="1">
      <alignment vertical="top" wrapText="1"/>
      <protection hidden="1" locked="0"/>
    </xf>
    <xf numFmtId="0" fontId="0" fillId="20" borderId="76" xfId="0" applyFont="1" applyFill="1" applyBorder="1" applyAlignment="1" applyProtection="1">
      <alignment vertical="top" wrapText="1"/>
      <protection hidden="1" locked="0"/>
    </xf>
    <xf numFmtId="0" fontId="0" fillId="20" borderId="76" xfId="0" applyFont="1" applyFill="1" applyBorder="1" applyAlignment="1" applyProtection="1" quotePrefix="1">
      <alignment vertical="top" wrapText="1"/>
      <protection hidden="1" locked="0"/>
    </xf>
    <xf numFmtId="0" fontId="0" fillId="20" borderId="50" xfId="0" applyFont="1" applyFill="1" applyBorder="1" applyAlignment="1" applyProtection="1" quotePrefix="1">
      <alignment vertical="top" wrapText="1"/>
      <protection hidden="1" locked="0"/>
    </xf>
    <xf numFmtId="0" fontId="0" fillId="20" borderId="48" xfId="0" applyFont="1" applyFill="1" applyBorder="1" applyAlignment="1" applyProtection="1">
      <alignment vertical="top" wrapText="1"/>
      <protection hidden="1" locked="0"/>
    </xf>
    <xf numFmtId="0" fontId="0" fillId="20" borderId="50" xfId="0" applyFont="1" applyFill="1" applyBorder="1" applyAlignment="1" applyProtection="1">
      <alignment vertical="top" wrapText="1"/>
      <protection hidden="1" locked="0"/>
    </xf>
    <xf numFmtId="16" fontId="3" fillId="20" borderId="49" xfId="0" applyNumberFormat="1" applyFont="1" applyFill="1" applyBorder="1" applyAlignment="1" applyProtection="1">
      <alignment vertical="top" wrapText="1"/>
      <protection hidden="1" locked="0"/>
    </xf>
    <xf numFmtId="0" fontId="0" fillId="20" borderId="49" xfId="0" applyFont="1" applyFill="1" applyBorder="1" applyAlignment="1" applyProtection="1">
      <alignment vertical="top"/>
      <protection hidden="1" locked="0"/>
    </xf>
    <xf numFmtId="0" fontId="0" fillId="20" borderId="42" xfId="0" applyFont="1" applyFill="1" applyBorder="1" applyAlignment="1" applyProtection="1">
      <alignment vertical="top" wrapText="1"/>
      <protection hidden="1" locked="0"/>
    </xf>
    <xf numFmtId="0" fontId="3" fillId="20" borderId="42" xfId="0" applyFont="1" applyFill="1" applyBorder="1" applyAlignment="1" applyProtection="1">
      <alignment vertical="top" wrapText="1"/>
      <protection hidden="1" locked="0"/>
    </xf>
    <xf numFmtId="0" fontId="0" fillId="0" borderId="62" xfId="0" applyBorder="1" applyAlignment="1" applyProtection="1">
      <alignment/>
      <protection hidden="1"/>
    </xf>
    <xf numFmtId="0" fontId="97" fillId="0" borderId="0" xfId="0" applyFont="1" applyAlignment="1" applyProtection="1">
      <alignment/>
      <protection hidden="1"/>
    </xf>
    <xf numFmtId="0" fontId="0" fillId="0" borderId="0" xfId="0" applyAlignment="1" applyProtection="1">
      <alignment/>
      <protection hidden="1"/>
    </xf>
    <xf numFmtId="0" fontId="44" fillId="0" borderId="0" xfId="0" applyFont="1" applyAlignment="1" applyProtection="1">
      <alignment vertical="center"/>
      <protection hidden="1"/>
    </xf>
    <xf numFmtId="0" fontId="43" fillId="47" borderId="26" xfId="0" applyFont="1" applyFill="1"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43" fillId="47" borderId="32" xfId="0" applyFont="1" applyFill="1" applyBorder="1" applyAlignment="1" applyProtection="1">
      <alignment horizontal="left" vertical="center" wrapText="1"/>
      <protection hidden="1"/>
    </xf>
    <xf numFmtId="0" fontId="0" fillId="48" borderId="62" xfId="0" applyFont="1" applyFill="1" applyBorder="1" applyAlignment="1" applyProtection="1">
      <alignment horizontal="center"/>
      <protection hidden="1"/>
    </xf>
    <xf numFmtId="0" fontId="0" fillId="48" borderId="62" xfId="0" applyFill="1" applyBorder="1" applyAlignment="1" applyProtection="1">
      <alignment horizontal="center"/>
      <protection hidden="1"/>
    </xf>
    <xf numFmtId="0" fontId="0" fillId="48" borderId="62" xfId="0" applyFont="1" applyFill="1" applyBorder="1" applyAlignment="1" applyProtection="1">
      <alignment horizontal="left"/>
      <protection hidden="1"/>
    </xf>
    <xf numFmtId="0" fontId="0" fillId="48" borderId="62" xfId="0" applyFill="1" applyBorder="1" applyAlignment="1" applyProtection="1">
      <alignment/>
      <protection hidden="1"/>
    </xf>
    <xf numFmtId="0" fontId="0" fillId="48" borderId="62" xfId="0" applyFont="1" applyFill="1" applyBorder="1" applyAlignment="1" applyProtection="1">
      <alignment vertical="top" wrapText="1"/>
      <protection hidden="1"/>
    </xf>
    <xf numFmtId="0" fontId="0" fillId="48" borderId="62" xfId="0" applyFont="1" applyFill="1" applyBorder="1" applyAlignment="1" applyProtection="1" quotePrefix="1">
      <alignment horizontal="left" vertical="top" wrapText="1" indent="1"/>
      <protection hidden="1"/>
    </xf>
    <xf numFmtId="0" fontId="0" fillId="0" borderId="62" xfId="0" applyBorder="1" applyAlignment="1" applyProtection="1">
      <alignment horizontal="left"/>
      <protection hidden="1"/>
    </xf>
    <xf numFmtId="14" fontId="0" fillId="0" borderId="62" xfId="0" applyNumberFormat="1" applyBorder="1" applyAlignment="1" applyProtection="1">
      <alignment horizontal="left"/>
      <protection hidden="1"/>
    </xf>
    <xf numFmtId="0" fontId="0" fillId="0" borderId="62" xfId="0" applyFont="1" applyBorder="1" applyAlignment="1" applyProtection="1">
      <alignment horizontal="center"/>
      <protection hidden="1"/>
    </xf>
    <xf numFmtId="0" fontId="0" fillId="0" borderId="62" xfId="0" applyBorder="1" applyAlignment="1" applyProtection="1">
      <alignment horizontal="center"/>
      <protection hidden="1"/>
    </xf>
    <xf numFmtId="0" fontId="0" fillId="0" borderId="62" xfId="0" applyFont="1" applyFill="1" applyBorder="1" applyAlignment="1" applyProtection="1">
      <alignment vertical="top" wrapText="1"/>
      <protection hidden="1"/>
    </xf>
    <xf numFmtId="0" fontId="3" fillId="0" borderId="62" xfId="0" applyFont="1" applyFill="1" applyBorder="1" applyAlignment="1" applyProtection="1">
      <alignment vertical="top" wrapText="1"/>
      <protection hidden="1"/>
    </xf>
    <xf numFmtId="0" fontId="0" fillId="0" borderId="23" xfId="0" applyBorder="1" applyAlignment="1" applyProtection="1">
      <alignment horizontal="left"/>
      <protection hidden="1"/>
    </xf>
    <xf numFmtId="0" fontId="0" fillId="0" borderId="25" xfId="0" applyBorder="1" applyAlignment="1" applyProtection="1">
      <alignment horizontal="left"/>
      <protection hidden="1"/>
    </xf>
    <xf numFmtId="0" fontId="0" fillId="48" borderId="62" xfId="0" applyFill="1" applyBorder="1" applyAlignment="1" applyProtection="1">
      <alignment horizontal="left"/>
      <protection hidden="1"/>
    </xf>
    <xf numFmtId="0" fontId="0" fillId="0" borderId="0" xfId="0" applyAlignment="1" applyProtection="1">
      <alignment horizontal="left"/>
      <protection hidden="1"/>
    </xf>
    <xf numFmtId="0" fontId="0" fillId="0" borderId="62" xfId="0" applyFont="1" applyFill="1" applyBorder="1" applyAlignment="1" applyProtection="1">
      <alignment horizontal="left" vertical="top"/>
      <protection hidden="1"/>
    </xf>
    <xf numFmtId="0" fontId="0" fillId="0" borderId="0" xfId="0" applyAlignment="1" applyProtection="1">
      <alignment wrapText="1"/>
      <protection hidden="1"/>
    </xf>
    <xf numFmtId="0" fontId="0" fillId="48" borderId="32" xfId="0" applyFill="1" applyBorder="1" applyAlignment="1" applyProtection="1">
      <alignment/>
      <protection hidden="1"/>
    </xf>
    <xf numFmtId="0" fontId="0" fillId="0" borderId="0" xfId="0" applyFont="1" applyAlignment="1" applyProtection="1">
      <alignment/>
      <protection hidden="1"/>
    </xf>
    <xf numFmtId="0" fontId="4" fillId="0" borderId="62" xfId="0" applyFont="1" applyFill="1" applyBorder="1" applyAlignment="1" applyProtection="1">
      <alignment horizontal="center" vertical="top" wrapText="1"/>
      <protection hidden="1"/>
    </xf>
    <xf numFmtId="0" fontId="0" fillId="0" borderId="62" xfId="0" applyFont="1" applyFill="1" applyBorder="1" applyAlignment="1" applyProtection="1">
      <alignment horizontal="center" vertical="top" wrapText="1"/>
      <protection hidden="1"/>
    </xf>
    <xf numFmtId="0" fontId="0" fillId="0" borderId="23" xfId="0" applyFont="1" applyFill="1" applyBorder="1" applyAlignment="1" applyProtection="1">
      <alignment vertical="top" wrapText="1"/>
      <protection hidden="1"/>
    </xf>
    <xf numFmtId="0" fontId="2" fillId="0" borderId="62" xfId="0" applyFont="1" applyFill="1" applyBorder="1" applyAlignment="1" applyProtection="1">
      <alignment horizontal="center" vertical="top" wrapText="1"/>
      <protection hidden="1"/>
    </xf>
    <xf numFmtId="0" fontId="0" fillId="0" borderId="0" xfId="0" applyFont="1" applyAlignment="1" applyProtection="1">
      <alignment vertical="top" wrapText="1"/>
      <protection hidden="1"/>
    </xf>
    <xf numFmtId="0" fontId="34" fillId="0" borderId="0" xfId="0" applyFont="1" applyAlignment="1" applyProtection="1">
      <alignment vertical="center" wrapText="1"/>
      <protection/>
    </xf>
    <xf numFmtId="0" fontId="0" fillId="0" borderId="0" xfId="0" applyAlignment="1">
      <alignment vertical="center" wrapText="1"/>
    </xf>
    <xf numFmtId="0" fontId="0" fillId="39" borderId="0" xfId="0" applyFont="1" applyFill="1" applyBorder="1" applyAlignment="1" applyProtection="1">
      <alignment horizontal="justify" vertical="top" wrapText="1"/>
      <protection/>
    </xf>
    <xf numFmtId="0" fontId="0" fillId="39" borderId="42" xfId="0" applyFont="1" applyFill="1" applyBorder="1" applyAlignment="1" applyProtection="1">
      <alignment horizontal="justify" vertical="top" wrapText="1"/>
      <protection/>
    </xf>
    <xf numFmtId="0" fontId="28" fillId="44" borderId="39" xfId="0" applyFont="1" applyFill="1" applyBorder="1" applyAlignment="1" applyProtection="1">
      <alignment horizontal="left" vertical="top" wrapText="1"/>
      <protection/>
    </xf>
    <xf numFmtId="0" fontId="0" fillId="0" borderId="10" xfId="0" applyBorder="1" applyAlignment="1" applyProtection="1">
      <alignment/>
      <protection/>
    </xf>
    <xf numFmtId="0" fontId="0" fillId="0" borderId="40" xfId="0" applyBorder="1" applyAlignment="1" applyProtection="1">
      <alignment/>
      <protection/>
    </xf>
    <xf numFmtId="0" fontId="28" fillId="44" borderId="43" xfId="0" applyFont="1" applyFill="1" applyBorder="1" applyAlignment="1" applyProtection="1">
      <alignment horizontal="left" vertical="top" wrapText="1"/>
      <protection/>
    </xf>
    <xf numFmtId="0" fontId="28" fillId="44" borderId="11" xfId="0" applyFont="1" applyFill="1" applyBorder="1" applyAlignment="1" applyProtection="1">
      <alignment horizontal="left" vertical="top" wrapText="1"/>
      <protection/>
    </xf>
    <xf numFmtId="0" fontId="28" fillId="44" borderId="44" xfId="0" applyFont="1" applyFill="1" applyBorder="1" applyAlignment="1" applyProtection="1">
      <alignment horizontal="left" vertical="top" wrapText="1"/>
      <protection/>
    </xf>
    <xf numFmtId="0" fontId="76" fillId="0" borderId="0" xfId="35" applyAlignment="1" applyProtection="1">
      <alignment horizontal="left"/>
      <protection/>
    </xf>
    <xf numFmtId="0" fontId="0" fillId="39" borderId="0" xfId="0" applyFont="1" applyFill="1" applyBorder="1" applyAlignment="1" applyProtection="1">
      <alignment horizontal="left" vertical="top" wrapText="1"/>
      <protection/>
    </xf>
    <xf numFmtId="0" fontId="0" fillId="39" borderId="42" xfId="0" applyFont="1" applyFill="1" applyBorder="1" applyAlignment="1" applyProtection="1">
      <alignment horizontal="left" vertical="top" wrapText="1"/>
      <protection/>
    </xf>
    <xf numFmtId="0" fontId="38" fillId="39" borderId="0" xfId="35" applyFont="1" applyFill="1" applyBorder="1" applyAlignment="1" applyProtection="1">
      <alignment horizontal="justify" vertical="top" wrapText="1"/>
      <protection/>
    </xf>
    <xf numFmtId="0" fontId="0" fillId="39" borderId="0" xfId="0" applyFont="1" applyFill="1" applyAlignment="1" applyProtection="1">
      <alignment horizontal="justify" vertical="top" wrapText="1"/>
      <protection/>
    </xf>
    <xf numFmtId="0" fontId="0" fillId="0" borderId="77" xfId="0" applyFill="1" applyBorder="1" applyAlignment="1" applyProtection="1">
      <alignment horizontal="left" vertical="top"/>
      <protection/>
    </xf>
    <xf numFmtId="0" fontId="0" fillId="0" borderId="54" xfId="0" applyFill="1" applyBorder="1" applyAlignment="1" applyProtection="1">
      <alignment horizontal="left" vertical="top"/>
      <protection/>
    </xf>
    <xf numFmtId="0" fontId="0" fillId="0" borderId="78" xfId="0" applyFill="1" applyBorder="1" applyAlignment="1" applyProtection="1">
      <alignment horizontal="left" vertical="top"/>
      <protection/>
    </xf>
    <xf numFmtId="0" fontId="0" fillId="41" borderId="79" xfId="0" applyFill="1" applyBorder="1" applyAlignment="1" applyProtection="1">
      <alignment horizontal="left" vertical="top"/>
      <protection/>
    </xf>
    <xf numFmtId="0" fontId="0" fillId="41" borderId="53" xfId="0" applyFill="1" applyBorder="1" applyAlignment="1" applyProtection="1">
      <alignment horizontal="left" vertical="top"/>
      <protection/>
    </xf>
    <xf numFmtId="0" fontId="0" fillId="41" borderId="80" xfId="0" applyFill="1" applyBorder="1" applyAlignment="1" applyProtection="1">
      <alignment horizontal="left" vertical="top"/>
      <protection/>
    </xf>
    <xf numFmtId="0" fontId="0" fillId="41" borderId="81" xfId="0" applyFill="1" applyBorder="1" applyAlignment="1" applyProtection="1">
      <alignment horizontal="left" vertical="top"/>
      <protection/>
    </xf>
    <xf numFmtId="0" fontId="0" fillId="41" borderId="54" xfId="0" applyFill="1" applyBorder="1" applyAlignment="1" applyProtection="1">
      <alignment horizontal="left" vertical="top"/>
      <protection/>
    </xf>
    <xf numFmtId="0" fontId="0" fillId="41" borderId="82" xfId="0" applyFill="1" applyBorder="1" applyAlignment="1" applyProtection="1">
      <alignment horizontal="left" vertical="top"/>
      <protection/>
    </xf>
    <xf numFmtId="0" fontId="96" fillId="33" borderId="0" xfId="35" applyFont="1" applyFill="1" applyBorder="1" applyAlignment="1" applyProtection="1">
      <alignment vertical="top" wrapText="1"/>
      <protection/>
    </xf>
    <xf numFmtId="0" fontId="96" fillId="39" borderId="11" xfId="35" applyFont="1" applyFill="1" applyBorder="1" applyAlignment="1" applyProtection="1">
      <alignment horizontal="justify" vertical="top" wrapText="1"/>
      <protection/>
    </xf>
    <xf numFmtId="0" fontId="0" fillId="39" borderId="11" xfId="0" applyFont="1" applyFill="1" applyBorder="1" applyAlignment="1" applyProtection="1">
      <alignment horizontal="justify" vertical="top" wrapText="1"/>
      <protection/>
    </xf>
    <xf numFmtId="0" fontId="0" fillId="39" borderId="44" xfId="0" applyFont="1" applyFill="1" applyBorder="1" applyAlignment="1" applyProtection="1">
      <alignment horizontal="justify" vertical="top" wrapText="1"/>
      <protection/>
    </xf>
    <xf numFmtId="0" fontId="40" fillId="46" borderId="0" xfId="0" applyFont="1" applyFill="1" applyBorder="1" applyAlignment="1" applyProtection="1">
      <alignment horizontal="left" vertical="center" wrapText="1"/>
      <protection/>
    </xf>
    <xf numFmtId="0" fontId="0" fillId="46" borderId="0" xfId="0" applyFont="1" applyFill="1" applyBorder="1" applyAlignment="1" applyProtection="1">
      <alignment horizontal="left" vertical="center" wrapText="1"/>
      <protection/>
    </xf>
    <xf numFmtId="0" fontId="0" fillId="46" borderId="42" xfId="0" applyFont="1" applyFill="1" applyBorder="1" applyAlignment="1" applyProtection="1">
      <alignment horizontal="left" vertical="center" wrapText="1"/>
      <protection/>
    </xf>
    <xf numFmtId="0" fontId="0" fillId="33" borderId="16" xfId="0" applyFont="1" applyFill="1" applyBorder="1" applyAlignment="1" applyProtection="1">
      <alignment horizontal="left" vertical="top" wrapText="1"/>
      <protection/>
    </xf>
    <xf numFmtId="0" fontId="0" fillId="33" borderId="17" xfId="0" applyFill="1" applyBorder="1" applyAlignment="1" applyProtection="1">
      <alignment horizontal="left" vertical="top" wrapText="1"/>
      <protection/>
    </xf>
    <xf numFmtId="0" fontId="0" fillId="33" borderId="18" xfId="0" applyFill="1" applyBorder="1" applyAlignment="1" applyProtection="1">
      <alignment horizontal="left" vertical="top" wrapText="1"/>
      <protection/>
    </xf>
    <xf numFmtId="0" fontId="0" fillId="33" borderId="10" xfId="0" applyFont="1" applyFill="1" applyBorder="1" applyAlignment="1" applyProtection="1">
      <alignment horizontal="left" vertical="top" wrapText="1"/>
      <protection/>
    </xf>
    <xf numFmtId="0" fontId="96" fillId="39" borderId="0" xfId="35" applyFont="1" applyFill="1" applyBorder="1" applyAlignment="1" applyProtection="1">
      <alignment horizontal="justify" vertical="top" wrapText="1"/>
      <protection/>
    </xf>
    <xf numFmtId="0" fontId="0" fillId="0" borderId="0" xfId="0" applyAlignment="1" applyProtection="1">
      <alignment horizontal="justify" vertical="top" wrapText="1"/>
      <protection/>
    </xf>
    <xf numFmtId="0" fontId="0" fillId="0" borderId="42" xfId="0" applyBorder="1" applyAlignment="1" applyProtection="1">
      <alignment horizontal="justify" vertical="top" wrapText="1"/>
      <protection/>
    </xf>
    <xf numFmtId="0" fontId="3" fillId="39" borderId="0" xfId="0" applyFont="1" applyFill="1" applyBorder="1" applyAlignment="1" applyProtection="1">
      <alignment horizontal="justify" vertical="top" wrapText="1"/>
      <protection/>
    </xf>
    <xf numFmtId="0" fontId="3" fillId="39" borderId="42" xfId="0" applyFont="1" applyFill="1" applyBorder="1" applyAlignment="1" applyProtection="1">
      <alignment horizontal="justify" vertical="top" wrapText="1"/>
      <protection/>
    </xf>
    <xf numFmtId="0" fontId="0" fillId="0" borderId="83" xfId="0" applyFill="1" applyBorder="1" applyAlignment="1" applyProtection="1">
      <alignment horizontal="left" vertical="top"/>
      <protection/>
    </xf>
    <xf numFmtId="0" fontId="0" fillId="0" borderId="53" xfId="0" applyFill="1" applyBorder="1" applyAlignment="1" applyProtection="1">
      <alignment horizontal="left" vertical="top"/>
      <protection/>
    </xf>
    <xf numFmtId="0" fontId="0" fillId="0" borderId="84" xfId="0" applyFill="1" applyBorder="1" applyAlignment="1" applyProtection="1">
      <alignment horizontal="left" vertical="top"/>
      <protection/>
    </xf>
    <xf numFmtId="0" fontId="2" fillId="33" borderId="39" xfId="0" applyFont="1" applyFill="1" applyBorder="1" applyAlignment="1" applyProtection="1">
      <alignment horizontal="left" vertical="top" wrapText="1"/>
      <protection/>
    </xf>
    <xf numFmtId="0" fontId="0" fillId="33" borderId="10" xfId="0" applyFill="1" applyBorder="1" applyAlignment="1" applyProtection="1">
      <alignment horizontal="left" vertical="top" wrapText="1"/>
      <protection/>
    </xf>
    <xf numFmtId="0" fontId="0" fillId="33" borderId="40" xfId="0" applyFill="1" applyBorder="1" applyAlignment="1" applyProtection="1">
      <alignment horizontal="left" vertical="top" wrapText="1"/>
      <protection/>
    </xf>
    <xf numFmtId="0" fontId="96" fillId="33" borderId="11" xfId="35" applyFont="1" applyFill="1" applyBorder="1" applyAlignment="1" applyProtection="1">
      <alignment horizontal="left" vertical="top" wrapText="1"/>
      <protection/>
    </xf>
    <xf numFmtId="0" fontId="0" fillId="33" borderId="11" xfId="0" applyFont="1" applyFill="1" applyBorder="1" applyAlignment="1" applyProtection="1">
      <alignment horizontal="left" vertical="top" wrapText="1"/>
      <protection/>
    </xf>
    <xf numFmtId="0" fontId="0" fillId="39" borderId="10"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0" fillId="39" borderId="11" xfId="0" applyFont="1" applyFill="1" applyBorder="1" applyAlignment="1" applyProtection="1">
      <alignment horizontal="left" vertical="top" wrapText="1"/>
      <protection/>
    </xf>
    <xf numFmtId="0" fontId="0" fillId="39" borderId="11" xfId="0" applyFill="1" applyBorder="1" applyAlignment="1" applyProtection="1">
      <alignment horizontal="left" vertical="top" wrapText="1"/>
      <protection/>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28" fillId="44" borderId="41" xfId="0" applyFont="1" applyFill="1" applyBorder="1" applyAlignment="1" applyProtection="1">
      <alignment horizontal="left" vertical="top" wrapText="1"/>
      <protection/>
    </xf>
    <xf numFmtId="0" fontId="28" fillId="44" borderId="0" xfId="0" applyFont="1" applyFill="1" applyBorder="1" applyAlignment="1" applyProtection="1">
      <alignment horizontal="left" vertical="top" wrapText="1"/>
      <protection/>
    </xf>
    <xf numFmtId="0" fontId="28" fillId="44" borderId="42" xfId="0" applyFont="1" applyFill="1" applyBorder="1" applyAlignment="1" applyProtection="1">
      <alignment horizontal="left" vertical="top" wrapText="1"/>
      <protection/>
    </xf>
    <xf numFmtId="0" fontId="0" fillId="39" borderId="0" xfId="0" applyFont="1" applyFill="1" applyBorder="1" applyAlignment="1" applyProtection="1">
      <alignment horizontal="justify" vertical="top"/>
      <protection/>
    </xf>
    <xf numFmtId="0" fontId="0" fillId="39" borderId="42" xfId="0" applyFont="1" applyFill="1" applyBorder="1" applyAlignment="1" applyProtection="1">
      <alignment horizontal="justify" vertical="top"/>
      <protection/>
    </xf>
    <xf numFmtId="0" fontId="5" fillId="46" borderId="43" xfId="0" applyFont="1" applyFill="1" applyBorder="1" applyAlignment="1" applyProtection="1">
      <alignment horizontal="left" vertical="top" wrapText="1"/>
      <protection/>
    </xf>
    <xf numFmtId="0" fontId="5" fillId="46" borderId="44" xfId="0" applyFont="1" applyFill="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5" fillId="46" borderId="39" xfId="0" applyFont="1" applyFill="1" applyBorder="1" applyAlignment="1" applyProtection="1">
      <alignment horizontal="left" vertical="top" wrapText="1"/>
      <protection/>
    </xf>
    <xf numFmtId="0" fontId="5" fillId="46" borderId="40"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wrapText="1"/>
      <protection/>
    </xf>
    <xf numFmtId="0" fontId="2" fillId="0" borderId="85" xfId="0" applyFont="1" applyBorder="1" applyAlignment="1" applyProtection="1">
      <alignment horizontal="left" vertical="top" wrapText="1"/>
      <protection/>
    </xf>
    <xf numFmtId="0" fontId="2" fillId="0" borderId="48" xfId="0" applyFont="1" applyBorder="1" applyAlignment="1" applyProtection="1">
      <alignment horizontal="left" vertical="top" wrapText="1"/>
      <protection/>
    </xf>
    <xf numFmtId="0" fontId="2" fillId="0" borderId="62" xfId="0" applyFont="1" applyBorder="1" applyAlignment="1" applyProtection="1">
      <alignment horizontal="left" vertical="top" wrapText="1"/>
      <protection/>
    </xf>
    <xf numFmtId="0" fontId="2" fillId="0" borderId="49" xfId="0" applyFont="1" applyBorder="1" applyAlignment="1" applyProtection="1">
      <alignment horizontal="left" vertical="top" wrapText="1"/>
      <protection/>
    </xf>
    <xf numFmtId="0" fontId="2" fillId="0" borderId="52" xfId="0" applyFont="1" applyBorder="1" applyAlignment="1" applyProtection="1">
      <alignment horizontal="left" vertical="top" wrapText="1"/>
      <protection/>
    </xf>
    <xf numFmtId="0" fontId="2" fillId="0" borderId="50"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2" fillId="0" borderId="44" xfId="0" applyFont="1" applyBorder="1" applyAlignment="1" applyProtection="1">
      <alignment horizontal="left" vertical="top" wrapText="1"/>
      <protection/>
    </xf>
    <xf numFmtId="0" fontId="27" fillId="0" borderId="0" xfId="0" applyFont="1" applyFill="1" applyBorder="1" applyAlignment="1" applyProtection="1">
      <alignment vertical="top" wrapText="1"/>
      <protection hidden="1"/>
    </xf>
    <xf numFmtId="0" fontId="2" fillId="0" borderId="16" xfId="0" applyFont="1" applyBorder="1" applyAlignment="1" applyProtection="1">
      <alignment horizontal="center" vertical="top" wrapText="1"/>
      <protection hidden="1"/>
    </xf>
    <xf numFmtId="0" fontId="2" fillId="0" borderId="18" xfId="0" applyFont="1" applyBorder="1" applyAlignment="1" applyProtection="1">
      <alignment horizontal="center" vertical="top" wrapText="1"/>
      <protection hidden="1"/>
    </xf>
    <xf numFmtId="0" fontId="2" fillId="0" borderId="37" xfId="0" applyFont="1" applyBorder="1" applyAlignment="1" applyProtection="1">
      <alignment vertical="top" wrapText="1"/>
      <protection hidden="1"/>
    </xf>
    <xf numFmtId="0" fontId="2" fillId="0" borderId="51" xfId="0" applyFont="1" applyBorder="1" applyAlignment="1" applyProtection="1">
      <alignment vertical="top" wrapText="1"/>
      <protection hidden="1"/>
    </xf>
    <xf numFmtId="0" fontId="2" fillId="0" borderId="86" xfId="0" applyFont="1" applyBorder="1" applyAlignment="1" applyProtection="1">
      <alignment vertical="top" wrapText="1"/>
      <protection hidden="1"/>
    </xf>
    <xf numFmtId="0" fontId="0" fillId="0" borderId="37" xfId="0" applyFont="1" applyBorder="1" applyAlignment="1" applyProtection="1">
      <alignment vertical="top" wrapText="1"/>
      <protection hidden="1"/>
    </xf>
    <xf numFmtId="0" fontId="2" fillId="0" borderId="0" xfId="0" applyFont="1" applyAlignment="1" applyProtection="1">
      <alignment horizontal="center" vertical="top" wrapText="1"/>
      <protection hidden="1"/>
    </xf>
    <xf numFmtId="0" fontId="2" fillId="0" borderId="0" xfId="0" applyFont="1" applyAlignment="1" applyProtection="1">
      <alignment horizontal="center" vertical="top"/>
      <protection hidden="1"/>
    </xf>
    <xf numFmtId="0" fontId="2" fillId="0" borderId="39" xfId="0" applyFont="1" applyBorder="1" applyAlignment="1" applyProtection="1">
      <alignment horizontal="center" vertical="top" wrapText="1"/>
      <protection hidden="1"/>
    </xf>
    <xf numFmtId="0" fontId="2" fillId="0" borderId="40" xfId="0" applyFont="1" applyBorder="1" applyAlignment="1" applyProtection="1">
      <alignment horizontal="center" vertical="top" wrapText="1"/>
      <protection hidden="1"/>
    </xf>
    <xf numFmtId="0" fontId="2" fillId="0" borderId="37" xfId="0" applyFont="1" applyFill="1" applyBorder="1" applyAlignment="1" applyProtection="1">
      <alignment vertical="top" wrapText="1"/>
      <protection hidden="1"/>
    </xf>
    <xf numFmtId="0" fontId="2" fillId="0" borderId="16" xfId="0" applyFont="1" applyFill="1" applyBorder="1" applyAlignment="1" applyProtection="1">
      <alignment horizontal="center" vertical="top"/>
      <protection hidden="1"/>
    </xf>
    <xf numFmtId="0" fontId="2" fillId="0" borderId="18" xfId="0" applyFont="1" applyFill="1" applyBorder="1" applyAlignment="1" applyProtection="1">
      <alignment horizontal="center" vertical="top"/>
      <protection hidden="1"/>
    </xf>
    <xf numFmtId="0" fontId="2" fillId="0" borderId="73" xfId="0" applyFont="1" applyBorder="1" applyAlignment="1" applyProtection="1">
      <alignment vertical="top" wrapText="1"/>
      <protection hidden="1"/>
    </xf>
    <xf numFmtId="0" fontId="0" fillId="0" borderId="56" xfId="0" applyBorder="1" applyAlignment="1" applyProtection="1">
      <alignment vertical="top" wrapText="1"/>
      <protection hidden="1"/>
    </xf>
    <xf numFmtId="0" fontId="28" fillId="0" borderId="0" xfId="0" applyFont="1" applyFill="1" applyBorder="1" applyAlignment="1" applyProtection="1">
      <alignment vertical="top" wrapText="1"/>
      <protection hidden="1"/>
    </xf>
    <xf numFmtId="0" fontId="2" fillId="0" borderId="39" xfId="0" applyFont="1" applyFill="1" applyBorder="1" applyAlignment="1" applyProtection="1">
      <alignment horizontal="center" vertical="top"/>
      <protection hidden="1"/>
    </xf>
    <xf numFmtId="0" fontId="2" fillId="0" borderId="40" xfId="0" applyFont="1" applyFill="1" applyBorder="1" applyAlignment="1" applyProtection="1">
      <alignment horizontal="center" vertical="top"/>
      <protection hidden="1"/>
    </xf>
    <xf numFmtId="0" fontId="28" fillId="0" borderId="41" xfId="0" applyFont="1" applyBorder="1" applyAlignment="1" applyProtection="1">
      <alignment horizontal="left" vertical="top" wrapText="1"/>
      <protection hidden="1"/>
    </xf>
    <xf numFmtId="0" fontId="28" fillId="0" borderId="41" xfId="0" applyFont="1" applyFill="1" applyBorder="1" applyAlignment="1" applyProtection="1">
      <alignment horizontal="left" vertical="top" wrapText="1"/>
      <protection hidden="1"/>
    </xf>
    <xf numFmtId="0" fontId="2" fillId="0" borderId="86" xfId="0" applyFont="1" applyFill="1" applyBorder="1" applyAlignment="1" applyProtection="1">
      <alignment vertical="top" wrapText="1"/>
      <protection hidden="1"/>
    </xf>
    <xf numFmtId="0" fontId="2" fillId="0" borderId="87" xfId="0" applyFont="1" applyBorder="1" applyAlignment="1" applyProtection="1">
      <alignment horizontal="left" vertical="top" wrapText="1"/>
      <protection hidden="1"/>
    </xf>
    <xf numFmtId="0" fontId="2" fillId="0" borderId="86" xfId="0" applyFont="1" applyBorder="1" applyAlignment="1" applyProtection="1">
      <alignment horizontal="left" vertical="top" wrapText="1"/>
      <protection hidden="1"/>
    </xf>
    <xf numFmtId="0" fontId="0" fillId="20" borderId="88" xfId="0" applyFont="1" applyFill="1" applyBorder="1" applyAlignment="1" applyProtection="1">
      <alignment horizontal="left" vertical="top" wrapText="1"/>
      <protection hidden="1" locked="0"/>
    </xf>
    <xf numFmtId="0" fontId="0" fillId="20" borderId="75" xfId="0" applyFont="1" applyFill="1" applyBorder="1" applyAlignment="1" applyProtection="1">
      <alignment horizontal="left" vertical="top" wrapText="1"/>
      <protection hidden="1" locked="0"/>
    </xf>
    <xf numFmtId="0" fontId="2" fillId="0" borderId="89" xfId="0" applyFont="1" applyBorder="1" applyAlignment="1" applyProtection="1">
      <alignment vertical="top" wrapText="1"/>
      <protection hidden="1"/>
    </xf>
    <xf numFmtId="0" fontId="11" fillId="0" borderId="89" xfId="0" applyFont="1" applyBorder="1" applyAlignment="1" applyProtection="1">
      <alignment horizontal="left" vertical="top" wrapText="1"/>
      <protection hidden="1"/>
    </xf>
    <xf numFmtId="0" fontId="11" fillId="0" borderId="86" xfId="0" applyFont="1" applyBorder="1" applyAlignment="1" applyProtection="1">
      <alignment horizontal="left" vertical="top" wrapText="1"/>
      <protection hidden="1"/>
    </xf>
    <xf numFmtId="0" fontId="0" fillId="20" borderId="76" xfId="0" applyFont="1" applyFill="1" applyBorder="1" applyAlignment="1" applyProtection="1">
      <alignment horizontal="left" vertical="top" wrapText="1"/>
      <protection hidden="1" locked="0"/>
    </xf>
    <xf numFmtId="0" fontId="0" fillId="20" borderId="90" xfId="0" applyFont="1" applyFill="1" applyBorder="1" applyAlignment="1" applyProtection="1">
      <alignment horizontal="left" vertical="top" wrapText="1"/>
      <protection hidden="1" locked="0"/>
    </xf>
    <xf numFmtId="0" fontId="2" fillId="0" borderId="51" xfId="0" applyFont="1" applyBorder="1" applyAlignment="1" applyProtection="1">
      <alignment horizontal="left" vertical="top" wrapText="1"/>
      <protection hidden="1"/>
    </xf>
    <xf numFmtId="0" fontId="2" fillId="0" borderId="89" xfId="0" applyFont="1" applyBorder="1" applyAlignment="1" applyProtection="1">
      <alignment horizontal="left" vertical="top" wrapText="1"/>
      <protection hidden="1"/>
    </xf>
    <xf numFmtId="0" fontId="0" fillId="0" borderId="56" xfId="0" applyFont="1" applyBorder="1" applyAlignment="1" applyProtection="1">
      <alignment vertical="top" wrapText="1"/>
      <protection hidden="1"/>
    </xf>
    <xf numFmtId="0" fontId="0" fillId="0" borderId="37" xfId="0" applyFont="1" applyBorder="1" applyAlignment="1" applyProtection="1">
      <alignment vertical="top" wrapText="1"/>
      <protection hidden="1"/>
    </xf>
    <xf numFmtId="0" fontId="0" fillId="20" borderId="76" xfId="0" applyFont="1" applyFill="1" applyBorder="1" applyAlignment="1" applyProtection="1">
      <alignment horizontal="left" vertical="top" wrapText="1"/>
      <protection hidden="1"/>
    </xf>
    <xf numFmtId="0" fontId="0" fillId="20" borderId="90" xfId="0" applyFont="1" applyFill="1" applyBorder="1" applyAlignment="1" applyProtection="1">
      <alignment horizontal="left" vertical="top" wrapText="1"/>
      <protection hidden="1"/>
    </xf>
    <xf numFmtId="0" fontId="2" fillId="0" borderId="91" xfId="0" applyFont="1" applyBorder="1" applyAlignment="1" applyProtection="1">
      <alignment vertical="top" wrapText="1"/>
      <protection hidden="1"/>
    </xf>
    <xf numFmtId="0" fontId="2" fillId="42" borderId="51" xfId="0" applyFont="1" applyFill="1" applyBorder="1" applyAlignment="1" applyProtection="1">
      <alignment vertical="top" wrapText="1"/>
      <protection hidden="1"/>
    </xf>
    <xf numFmtId="0" fontId="2" fillId="42" borderId="86" xfId="0" applyFont="1" applyFill="1" applyBorder="1" applyAlignment="1" applyProtection="1">
      <alignment vertical="top" wrapText="1"/>
      <protection hidden="1"/>
    </xf>
    <xf numFmtId="0" fontId="28" fillId="0" borderId="0" xfId="0" applyFont="1" applyFill="1" applyBorder="1" applyAlignment="1" applyProtection="1">
      <alignment vertical="top" wrapText="1"/>
      <protection/>
    </xf>
    <xf numFmtId="0" fontId="28" fillId="0" borderId="0" xfId="0" applyFont="1" applyFill="1" applyBorder="1" applyAlignment="1" applyProtection="1">
      <alignment horizontal="left" vertical="top" wrapText="1"/>
      <protection/>
    </xf>
    <xf numFmtId="0" fontId="2" fillId="0" borderId="0" xfId="0" applyFont="1" applyAlignment="1" applyProtection="1">
      <alignment horizontal="center" vertical="top"/>
      <protection/>
    </xf>
    <xf numFmtId="0" fontId="2" fillId="0" borderId="0" xfId="0" applyFont="1" applyAlignment="1" applyProtection="1">
      <alignment horizontal="left" vertical="top"/>
      <protection/>
    </xf>
    <xf numFmtId="0" fontId="28" fillId="0" borderId="41" xfId="0" applyFont="1" applyFill="1" applyBorder="1" applyAlignment="1" applyProtection="1">
      <alignment horizontal="left" vertical="top" wrapText="1"/>
      <protection/>
    </xf>
    <xf numFmtId="0" fontId="2" fillId="41" borderId="23" xfId="0" applyNumberFormat="1" applyFont="1" applyFill="1" applyBorder="1" applyAlignment="1" applyProtection="1">
      <alignment horizontal="center" vertical="top"/>
      <protection/>
    </xf>
    <xf numFmtId="0" fontId="2" fillId="41" borderId="25" xfId="0" applyNumberFormat="1" applyFont="1" applyFill="1" applyBorder="1" applyAlignment="1" applyProtection="1">
      <alignment horizontal="center" vertical="top"/>
      <protection/>
    </xf>
    <xf numFmtId="0" fontId="28" fillId="0" borderId="41" xfId="0" applyFont="1" applyBorder="1" applyAlignment="1" applyProtection="1">
      <alignment vertical="top" wrapText="1"/>
      <protection/>
    </xf>
    <xf numFmtId="0" fontId="33" fillId="0" borderId="0" xfId="0" applyFont="1" applyBorder="1" applyAlignment="1" applyProtection="1">
      <alignment vertical="top" wrapText="1"/>
      <protection/>
    </xf>
    <xf numFmtId="0" fontId="33" fillId="0" borderId="41" xfId="0" applyFont="1" applyBorder="1" applyAlignment="1" applyProtection="1">
      <alignment vertical="top" wrapText="1"/>
      <protection/>
    </xf>
    <xf numFmtId="0" fontId="32" fillId="0" borderId="0" xfId="0" applyFont="1" applyAlignment="1" applyProtection="1">
      <alignment horizontal="left" vertical="top" wrapText="1"/>
      <protection/>
    </xf>
    <xf numFmtId="0" fontId="28" fillId="42" borderId="41" xfId="0" applyFont="1" applyFill="1" applyBorder="1" applyAlignment="1" applyProtection="1">
      <alignment vertical="top" wrapText="1"/>
      <protection/>
    </xf>
    <xf numFmtId="0" fontId="2" fillId="0" borderId="0" xfId="0" applyFont="1" applyBorder="1" applyAlignment="1" applyProtection="1">
      <alignment horizontal="center" vertical="top"/>
      <protection/>
    </xf>
    <xf numFmtId="0" fontId="2" fillId="42" borderId="45" xfId="0" applyFont="1" applyFill="1" applyBorder="1" applyAlignment="1" applyProtection="1">
      <alignment vertical="top" wrapText="1"/>
      <protection/>
    </xf>
    <xf numFmtId="0" fontId="2" fillId="42" borderId="46" xfId="0" applyFont="1" applyFill="1" applyBorder="1" applyAlignment="1" applyProtection="1">
      <alignment vertical="top" wrapText="1"/>
      <protection/>
    </xf>
    <xf numFmtId="0" fontId="5" fillId="0" borderId="0" xfId="0" applyFont="1" applyAlignment="1" applyProtection="1">
      <alignment vertical="top" wrapText="1"/>
      <protection/>
    </xf>
    <xf numFmtId="0" fontId="2" fillId="41" borderId="16" xfId="0" applyNumberFormat="1" applyFont="1" applyFill="1" applyBorder="1" applyAlignment="1" applyProtection="1">
      <alignment horizontal="center" vertical="top"/>
      <protection/>
    </xf>
    <xf numFmtId="0" fontId="2" fillId="41" borderId="18"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xf numFmtId="0" fontId="33" fillId="0" borderId="41" xfId="0" applyFont="1" applyBorder="1" applyAlignment="1" applyProtection="1">
      <alignment horizontal="left" vertical="top" wrapText="1"/>
      <protection/>
    </xf>
    <xf numFmtId="0" fontId="43" fillId="47" borderId="26" xfId="0" applyFont="1" applyFill="1" applyBorder="1" applyAlignment="1" applyProtection="1">
      <alignment horizontal="left" vertical="center" wrapText="1"/>
      <protection hidden="1"/>
    </xf>
    <xf numFmtId="0" fontId="43" fillId="47" borderId="32" xfId="0" applyFont="1" applyFill="1" applyBorder="1" applyAlignment="1" applyProtection="1">
      <alignment horizontal="left" vertical="center" wrapText="1"/>
      <protection hidden="1"/>
    </xf>
    <xf numFmtId="0" fontId="43" fillId="47" borderId="62" xfId="0" applyFont="1" applyFill="1" applyBorder="1" applyAlignment="1" applyProtection="1">
      <alignment horizontal="left" vertical="center" wrapText="1"/>
      <protection hidden="1"/>
    </xf>
    <xf numFmtId="0" fontId="43" fillId="47" borderId="23" xfId="0" applyFont="1" applyFill="1" applyBorder="1" applyAlignment="1" applyProtection="1">
      <alignment horizontal="left" vertical="center" wrapText="1"/>
      <protection hidden="1"/>
    </xf>
    <xf numFmtId="0" fontId="43" fillId="47" borderId="25" xfId="0" applyFont="1" applyFill="1" applyBorder="1" applyAlignment="1" applyProtection="1">
      <alignment horizontal="left" vertical="center" wrapText="1"/>
      <protection hidden="1"/>
    </xf>
    <xf numFmtId="0" fontId="43" fillId="47" borderId="92" xfId="0" applyFont="1" applyFill="1" applyBorder="1" applyAlignment="1" applyProtection="1">
      <alignment horizontal="center" vertical="center" wrapText="1"/>
      <protection hidden="1"/>
    </xf>
    <xf numFmtId="0" fontId="43" fillId="47" borderId="0" xfId="0" applyFont="1" applyFill="1" applyBorder="1" applyAlignment="1" applyProtection="1">
      <alignment horizontal="center" vertical="center" wrapText="1"/>
      <protection hidden="1"/>
    </xf>
    <xf numFmtId="0" fontId="43" fillId="47" borderId="62" xfId="0" applyFont="1" applyFill="1" applyBorder="1" applyAlignment="1" applyProtection="1">
      <alignment horizontal="center" vertical="center" wrapText="1"/>
      <protection hidden="1"/>
    </xf>
    <xf numFmtId="0" fontId="43" fillId="47" borderId="27" xfId="0" applyFont="1" applyFill="1" applyBorder="1" applyAlignment="1" applyProtection="1">
      <alignment horizontal="left" vertical="center" wrapText="1"/>
      <protection hidden="1"/>
    </xf>
    <xf numFmtId="0" fontId="43" fillId="47" borderId="92" xfId="0" applyFont="1" applyFill="1" applyBorder="1" applyAlignment="1" applyProtection="1">
      <alignment horizontal="left" vertical="center" wrapText="1"/>
      <protection hidden="1"/>
    </xf>
    <xf numFmtId="0" fontId="43" fillId="47" borderId="28" xfId="0" applyFont="1" applyFill="1" applyBorder="1" applyAlignment="1" applyProtection="1">
      <alignment horizontal="left" vertical="center" wrapText="1"/>
      <protection hidden="1"/>
    </xf>
    <xf numFmtId="0" fontId="43" fillId="47" borderId="33" xfId="0" applyFont="1" applyFill="1" applyBorder="1" applyAlignment="1" applyProtection="1">
      <alignment horizontal="left" vertical="center" wrapText="1"/>
      <protection hidden="1"/>
    </xf>
    <xf numFmtId="0" fontId="43" fillId="47" borderId="35" xfId="0" applyFont="1" applyFill="1" applyBorder="1" applyAlignment="1" applyProtection="1">
      <alignment horizontal="left" vertical="center" wrapText="1"/>
      <protection hidden="1"/>
    </xf>
    <xf numFmtId="0" fontId="43" fillId="47" borderId="34" xfId="0" applyFont="1" applyFill="1" applyBorder="1" applyAlignment="1" applyProtection="1">
      <alignment horizontal="left" vertical="center" wrapText="1"/>
      <protection hidden="1"/>
    </xf>
    <xf numFmtId="0" fontId="43" fillId="47" borderId="26" xfId="0" applyFont="1" applyFill="1" applyBorder="1" applyAlignment="1" applyProtection="1">
      <alignment horizontal="center" vertical="center" wrapText="1"/>
      <protection hidden="1"/>
    </xf>
    <xf numFmtId="0" fontId="43" fillId="47" borderId="32" xfId="0" applyFont="1" applyFill="1" applyBorder="1" applyAlignment="1" applyProtection="1">
      <alignment horizontal="center" vertical="center" wrapText="1"/>
      <protection hidden="1"/>
    </xf>
    <xf numFmtId="0" fontId="43" fillId="47" borderId="0" xfId="0" applyFont="1" applyFill="1" applyBorder="1" applyAlignment="1" applyProtection="1">
      <alignment horizontal="left" vertical="center" wrapText="1"/>
      <protection hidden="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Standard_Outline NIMs template 10-09-30" xfId="55"/>
    <cellStyle name="Tekst objašnjenja" xfId="56"/>
    <cellStyle name="Tekst upozorenja" xfId="57"/>
    <cellStyle name="Ukupni zbroj" xfId="58"/>
    <cellStyle name="Unos" xfId="59"/>
    <cellStyle name="Currency" xfId="60"/>
    <cellStyle name="Currency [0]"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www.mzoip.hr/hr/klima/propisi-i-medunarodni-ugovori.html" TargetMode="External" /><Relationship Id="rId8" Type="http://schemas.openxmlformats.org/officeDocument/2006/relationships/hyperlink" Target="http://www.azo.hr/Propisi"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tabSelected="1" zoomScaleSheetLayoutView="100" zoomScalePageLayoutView="0" workbookViewId="0" topLeftCell="A1">
      <selection activeCell="B1" sqref="B1:I1"/>
    </sheetView>
  </sheetViews>
  <sheetFormatPr defaultColWidth="11.421875" defaultRowHeight="12.75"/>
  <cols>
    <col min="1" max="2" width="3.421875" style="73" customWidth="1"/>
    <col min="3" max="3" width="31.00390625" style="73" customWidth="1"/>
    <col min="4" max="4" width="18.7109375" style="73" customWidth="1"/>
    <col min="5" max="5" width="18.8515625" style="73" customWidth="1"/>
    <col min="6" max="16384" width="11.421875" style="73" customWidth="1"/>
  </cols>
  <sheetData>
    <row r="1" spans="2:9" ht="25.5" customHeight="1">
      <c r="B1" s="463" t="str">
        <f>Translations!$B$2</f>
        <v>VERIFIKACIJSKO IZVJEŠĆE</v>
      </c>
      <c r="C1" s="464"/>
      <c r="D1" s="464"/>
      <c r="E1" s="464"/>
      <c r="F1" s="464"/>
      <c r="G1" s="464"/>
      <c r="H1" s="464"/>
      <c r="I1" s="464"/>
    </row>
    <row r="2" spans="2:9" ht="24" customHeight="1">
      <c r="B2" s="515" t="str">
        <f>Translations!$B$3</f>
        <v>Za verifikaciju izvješća o emisijama operatera i izvješća o emisijama operatora zrakoplova te izvješća o tonskim kilometrima</v>
      </c>
      <c r="C2" s="516"/>
      <c r="D2" s="516"/>
      <c r="E2" s="516"/>
      <c r="F2" s="516"/>
      <c r="G2" s="516"/>
      <c r="H2" s="516"/>
      <c r="I2" s="516"/>
    </row>
    <row r="3" spans="3:4" ht="12.75" customHeight="1" thickBot="1">
      <c r="C3" s="143"/>
      <c r="D3" s="143"/>
    </row>
    <row r="4" spans="2:9" ht="19.5" customHeight="1">
      <c r="B4" s="467" t="str">
        <f>Translations!$B$4</f>
        <v>Prije korištenja ove datoteke, prođite sljedeće korake:</v>
      </c>
      <c r="C4" s="468"/>
      <c r="D4" s="468"/>
      <c r="E4" s="468"/>
      <c r="F4" s="468"/>
      <c r="G4" s="468"/>
      <c r="H4" s="468"/>
      <c r="I4" s="469"/>
    </row>
    <row r="5" spans="2:9" ht="19.5" customHeight="1">
      <c r="B5" s="517" t="str">
        <f>Translations!$B$5</f>
        <v>(a)  S pozornošću pročitajte „Način korištenja ove datoteke“. To su upute za ispunjavanje ovog obrasca.</v>
      </c>
      <c r="C5" s="518"/>
      <c r="D5" s="518"/>
      <c r="E5" s="518"/>
      <c r="F5" s="518"/>
      <c r="G5" s="518"/>
      <c r="H5" s="518"/>
      <c r="I5" s="519"/>
    </row>
    <row r="6" spans="2:18" ht="45" customHeight="1">
      <c r="B6" s="517" t="str">
        <f>Translations!$B$6</f>
        <v>(b)  Navedite nadležno tijelo (NT) kojemu operater ili operator zrakoplova čija izvješća verificirate mora podnijeti verificirano izvješće o emisijama ili izvješće o tonskim kilometrima. Napominjemo da „država članica“ ovdje znači sve države koje sudjeluju u EU ETS sustavu, a ne samo države članice EU.</v>
      </c>
      <c r="C6" s="518"/>
      <c r="D6" s="518"/>
      <c r="E6" s="518"/>
      <c r="F6" s="518"/>
      <c r="G6" s="518"/>
      <c r="H6" s="518"/>
      <c r="I6" s="519"/>
      <c r="K6" s="118"/>
      <c r="L6" s="118"/>
      <c r="M6" s="118"/>
      <c r="N6" s="118"/>
      <c r="O6" s="118"/>
      <c r="P6" s="118"/>
      <c r="Q6" s="118"/>
      <c r="R6" s="118"/>
    </row>
    <row r="7" spans="2:9" ht="30" customHeight="1">
      <c r="B7" s="517"/>
      <c r="C7" s="518"/>
      <c r="D7" s="518"/>
      <c r="E7" s="518"/>
      <c r="F7" s="518"/>
      <c r="G7" s="518"/>
      <c r="H7" s="518"/>
      <c r="I7" s="519"/>
    </row>
    <row r="8" spans="2:9" ht="30" customHeight="1" thickBot="1">
      <c r="B8" s="470" t="str">
        <f>Translations!$B$8</f>
        <v>(d) Neke države članice mogu zahtijevati da koristite alternativni sustav, kao što je internetski obrazac umjesto proračunske tablice. Provjerite zahtjeve svoje države članice. U tom slučaju će vam NT osigurati daljnje informacije.</v>
      </c>
      <c r="C8" s="471"/>
      <c r="D8" s="471"/>
      <c r="E8" s="471"/>
      <c r="F8" s="471"/>
      <c r="G8" s="471"/>
      <c r="H8" s="471"/>
      <c r="I8" s="472"/>
    </row>
    <row r="9" spans="2:9" s="148" customFormat="1" ht="12.75" customHeight="1">
      <c r="B9" s="147"/>
      <c r="C9" s="19"/>
      <c r="D9" s="19"/>
      <c r="E9" s="19"/>
      <c r="F9" s="19"/>
      <c r="G9" s="19"/>
      <c r="H9" s="19"/>
      <c r="I9" s="19"/>
    </row>
    <row r="10" spans="2:9" ht="16.5">
      <c r="B10" s="473" t="str">
        <f>Translations!$B$9</f>
        <v>Idite na "Način korištenja ove datoteke" </v>
      </c>
      <c r="C10" s="473"/>
      <c r="D10" s="473"/>
      <c r="E10" s="473"/>
      <c r="F10" s="473"/>
      <c r="G10" s="473"/>
      <c r="H10" s="473"/>
      <c r="I10" s="473"/>
    </row>
    <row r="11" spans="3:4" ht="10.5" customHeight="1" thickBot="1">
      <c r="C11" s="143"/>
      <c r="D11" s="143"/>
    </row>
    <row r="12" spans="2:9" ht="15">
      <c r="B12" s="149"/>
      <c r="C12" s="150" t="str">
        <f>Translations!$B$10</f>
        <v>Smjernice i uvjeti</v>
      </c>
      <c r="D12" s="151"/>
      <c r="E12" s="151"/>
      <c r="F12" s="151"/>
      <c r="G12" s="151"/>
      <c r="H12" s="151"/>
      <c r="I12" s="152"/>
    </row>
    <row r="13" spans="2:9" ht="10.5" customHeight="1">
      <c r="B13" s="153"/>
      <c r="C13" s="154"/>
      <c r="D13" s="154"/>
      <c r="E13" s="154"/>
      <c r="F13" s="154"/>
      <c r="G13" s="154"/>
      <c r="H13" s="154"/>
      <c r="I13" s="155"/>
    </row>
    <row r="14" spans="2:10" ht="56.25" customHeight="1">
      <c r="B14" s="153">
        <v>1</v>
      </c>
      <c r="C14" s="520" t="str">
        <f>Translations!$B$11</f>
        <v>Članak 15. Direktive 2003/87/EZ zahtijeva od država članica da osiguraju da su izvješća koja podnose operateri i operateri zrakoplova, sukladno članku 14. predmetne Direktive, verificirana u skladu s Uredbom Komisije (EU) br. 600/2012 o verifikaciji izvješća o stakleničkim plinovima i izvješća o tonskim kilometrima te o akreditaciji verifikatora u skladu Direktivom 2003/87/EZ. </v>
      </c>
      <c r="D14" s="520"/>
      <c r="E14" s="520"/>
      <c r="F14" s="520"/>
      <c r="G14" s="520"/>
      <c r="H14" s="520"/>
      <c r="I14" s="521"/>
      <c r="J14" s="60"/>
    </row>
    <row r="15" spans="2:10" ht="12.75">
      <c r="B15" s="153"/>
      <c r="C15" s="474" t="str">
        <f>Translations!$B$12</f>
        <v>Direktivu možete preuzeti na:</v>
      </c>
      <c r="D15" s="474"/>
      <c r="E15" s="474"/>
      <c r="F15" s="474"/>
      <c r="G15" s="474"/>
      <c r="H15" s="474"/>
      <c r="I15" s="475"/>
      <c r="J15" s="60"/>
    </row>
    <row r="16" spans="2:10" ht="12.75">
      <c r="B16" s="153"/>
      <c r="C16" s="476" t="str">
        <f>Translations!$B$13</f>
        <v>http://eur-lex.europa.eu/LexUriServ/LexUriServ.do?uri=CONSLEG:2003L0087:20090625:EN:PDF </v>
      </c>
      <c r="D16" s="477"/>
      <c r="E16" s="477"/>
      <c r="F16" s="477"/>
      <c r="G16" s="477"/>
      <c r="H16" s="477"/>
      <c r="I16" s="466"/>
      <c r="J16" s="60"/>
    </row>
    <row r="17" spans="2:9" ht="10.5" customHeight="1">
      <c r="B17" s="153"/>
      <c r="C17" s="156"/>
      <c r="D17" s="157"/>
      <c r="E17" s="154"/>
      <c r="F17" s="154"/>
      <c r="G17" s="154"/>
      <c r="H17" s="154"/>
      <c r="I17" s="155"/>
    </row>
    <row r="18" spans="2:10" ht="27.75" customHeight="1">
      <c r="B18" s="153">
        <v>2</v>
      </c>
      <c r="C18" s="465" t="str">
        <f>Translations!$B$14</f>
        <v>Uredba o akreditaciji i verifikaciji (Uredba Komisije (EU) br. 600/2012 (u daljnjem tekstu: AV Uredba)), definira zahtjeve za akreditaciju verifikatora i verifikaciju izvješća o emisijama i izvješća o tonskim kilometrima.</v>
      </c>
      <c r="D18" s="465"/>
      <c r="E18" s="465"/>
      <c r="F18" s="465"/>
      <c r="G18" s="465"/>
      <c r="H18" s="465"/>
      <c r="I18" s="466"/>
      <c r="J18" s="60"/>
    </row>
    <row r="19" spans="2:10" ht="12.75">
      <c r="B19" s="153"/>
      <c r="C19" s="465" t="str">
        <f>Translations!$B$15</f>
        <v>AV Uredbu možete preuzeti na: </v>
      </c>
      <c r="D19" s="499"/>
      <c r="E19" s="499"/>
      <c r="F19" s="499"/>
      <c r="G19" s="499"/>
      <c r="H19" s="499"/>
      <c r="I19" s="500"/>
      <c r="J19" s="60"/>
    </row>
    <row r="20" spans="2:10" ht="12.75">
      <c r="B20" s="153"/>
      <c r="C20" s="498" t="str">
        <f>Translations!$B$16</f>
        <v>http://eur-lex.europa.eu/LexUriServ/LexUriServ.do?uri=OJ:L:2012:181:0001:0029:EN:PDF  </v>
      </c>
      <c r="D20" s="477"/>
      <c r="E20" s="477"/>
      <c r="F20" s="477"/>
      <c r="G20" s="477"/>
      <c r="H20" s="477"/>
      <c r="I20" s="466"/>
      <c r="J20" s="60"/>
    </row>
    <row r="21" spans="2:9" ht="10.5" customHeight="1">
      <c r="B21" s="153"/>
      <c r="C21" s="156"/>
      <c r="D21" s="156"/>
      <c r="E21" s="154"/>
      <c r="F21" s="154"/>
      <c r="G21" s="154"/>
      <c r="H21" s="154"/>
      <c r="I21" s="155"/>
    </row>
    <row r="22" spans="2:10" ht="30" customHeight="1">
      <c r="B22" s="153">
        <v>3</v>
      </c>
      <c r="C22" s="465" t="str">
        <f>Translations!$B$17</f>
        <v>Članak 6. AV Uredbe utvrđuje cilj verifikacije koja osigurava pouzdanost informacija u izvješćima o emisijama i tonskim kilometrima:</v>
      </c>
      <c r="D22" s="465"/>
      <c r="E22" s="465"/>
      <c r="F22" s="465"/>
      <c r="G22" s="465"/>
      <c r="H22" s="465"/>
      <c r="I22" s="466"/>
      <c r="J22" s="60"/>
    </row>
    <row r="23" spans="2:10" ht="54.75" customHeight="1">
      <c r="B23" s="153"/>
      <c r="C23" s="474" t="str">
        <f>Translations!$B$18</f>
        <v>Verificirano izvješće o emisijama mora biti pouzdano za korisnike. Ono vjerodostojno predstavlja ono što tvrdi da predstavlja ili što se opravdano očekuje da predstavlja. Postupak verificiranja izvješća o emisijama mora biti učinkovit i pouzdan instrument koji pruža potporu postupcima osiguranja kvalitete i kontrole kvalitete, dajući informacije na temelju kojih operater ili operator zrakoplova mogu djelovati kako bi poboljšali učinak praćenja i izvještavanja o emisijama.</v>
      </c>
      <c r="D23" s="474"/>
      <c r="E23" s="474"/>
      <c r="F23" s="474"/>
      <c r="G23" s="474"/>
      <c r="H23" s="474"/>
      <c r="I23" s="475"/>
      <c r="J23" s="60"/>
    </row>
    <row r="24" spans="2:10" ht="10.5" customHeight="1">
      <c r="B24" s="153"/>
      <c r="C24" s="501"/>
      <c r="D24" s="501"/>
      <c r="E24" s="501"/>
      <c r="F24" s="501"/>
      <c r="G24" s="501"/>
      <c r="H24" s="501"/>
      <c r="I24" s="502"/>
      <c r="J24" s="60"/>
    </row>
    <row r="25" spans="2:10" ht="42" customHeight="1">
      <c r="B25" s="153">
        <v>4</v>
      </c>
      <c r="C25" s="465" t="str">
        <f>Translations!$B$19</f>
        <v>Nadalje, u skladu s Prilogom V. Direktive 2003/87/EZ i AV Uredbom, verifikator treba primijeniti pristup koji se temelji na riziku u cilju dobivanja verifikacijskog mišljenja koje osigurava razumno uvjerenje da izvješće o emisijama ili izvješće o tonskim kilometrima ne sadrži bitne netočne tvrdnje i da se izvješće može na zadovoljavajući način verificirati.</v>
      </c>
      <c r="D25" s="465"/>
      <c r="E25" s="465"/>
      <c r="F25" s="465"/>
      <c r="G25" s="465"/>
      <c r="H25" s="465"/>
      <c r="I25" s="466"/>
      <c r="J25" s="60"/>
    </row>
    <row r="26" spans="2:10" ht="10.5" customHeight="1">
      <c r="B26" s="153"/>
      <c r="C26" s="156"/>
      <c r="D26" s="156"/>
      <c r="E26" s="156"/>
      <c r="F26" s="156"/>
      <c r="G26" s="156"/>
      <c r="H26" s="156"/>
      <c r="I26" s="158"/>
      <c r="J26" s="60"/>
    </row>
    <row r="27" spans="2:10" ht="27.75" customHeight="1">
      <c r="B27" s="153">
        <v>5</v>
      </c>
      <c r="C27" s="465" t="str">
        <f>Translations!$B$20</f>
        <v>Članak 27. stavak 1. propisuje da se zaključci verifikacije izvješća operatera ili operatora zrakoplova i verifikacijsko mišljenje podnose u verifikacijskom izvješću:</v>
      </c>
      <c r="D27" s="465"/>
      <c r="E27" s="465"/>
      <c r="F27" s="465"/>
      <c r="G27" s="465"/>
      <c r="H27" s="465"/>
      <c r="I27" s="466"/>
      <c r="J27" s="60"/>
    </row>
    <row r="28" spans="2:10" ht="25.5" customHeight="1">
      <c r="B28" s="153"/>
      <c r="C28" s="474" t="str">
        <f>Translations!$B$21</f>
        <v>Na temelju informacija koje su prikupljene tijekom verifikacije, verifikator izdaje verifikacijsko izvješće operateru ili operatoru zrakoplova za svako izvješće o emisijama ili izvješće o tonskim kilometrima koje podliježe verifikaciji. </v>
      </c>
      <c r="D28" s="474"/>
      <c r="E28" s="474"/>
      <c r="F28" s="474"/>
      <c r="G28" s="474"/>
      <c r="H28" s="474"/>
      <c r="I28" s="475"/>
      <c r="J28" s="60"/>
    </row>
    <row r="29" spans="2:10" ht="10.5" customHeight="1">
      <c r="B29" s="153"/>
      <c r="C29" s="156"/>
      <c r="D29" s="156"/>
      <c r="E29" s="156"/>
      <c r="F29" s="156"/>
      <c r="G29" s="156"/>
      <c r="H29" s="156"/>
      <c r="I29" s="158"/>
      <c r="J29" s="60"/>
    </row>
    <row r="30" spans="2:11" ht="12.75">
      <c r="B30" s="153">
        <v>6</v>
      </c>
      <c r="C30" s="465" t="str">
        <f>Translations!$B$22</f>
        <v>Članak 27. stavak 2. AV Uredbe zahtijeva: </v>
      </c>
      <c r="D30" s="465"/>
      <c r="E30" s="465"/>
      <c r="F30" s="465"/>
      <c r="G30" s="465"/>
      <c r="H30" s="465"/>
      <c r="I30" s="466"/>
      <c r="J30" s="60"/>
      <c r="K30" s="159"/>
    </row>
    <row r="31" spans="2:11" ht="28.5" customHeight="1">
      <c r="B31" s="153"/>
      <c r="C31" s="474" t="str">
        <f>Translations!$B$23</f>
        <v>Da operater ili operator zrakoplova podnesu verifikacijsko izvješće nadležnom tijelu zajedno s predmetnim izvješćem operatera ili operatora zrakoplova. </v>
      </c>
      <c r="D31" s="474"/>
      <c r="E31" s="474"/>
      <c r="F31" s="474"/>
      <c r="G31" s="474"/>
      <c r="H31" s="474"/>
      <c r="I31" s="475"/>
      <c r="J31" s="60"/>
      <c r="K31" s="159"/>
    </row>
    <row r="32" spans="2:10" ht="10.5" customHeight="1">
      <c r="B32" s="153"/>
      <c r="C32" s="307"/>
      <c r="D32" s="156"/>
      <c r="E32" s="156"/>
      <c r="F32" s="156"/>
      <c r="G32" s="156"/>
      <c r="H32" s="156"/>
      <c r="I32" s="158"/>
      <c r="J32" s="60"/>
    </row>
    <row r="33" spans="2:10" ht="68.25" customHeight="1">
      <c r="B33" s="153">
        <v>7</v>
      </c>
      <c r="C33" s="465" t="str">
        <f>Translations!$B$24</f>
        <v>Ova datoteka predstavlja obrazac verifikacijskog izvješća koji su sastavile službe Komisije kao dio niza uputa i elektroničkih obrazaca koji pružaju potporu usklađenom tumačenju AV Uredbe u cijeloj EU. Cilj je ovog obrasca osigurati standardizirani, usklađen i dosljedan način izvještavanja o verifikaciji godišnjeg izvješća o emisijama, verifikaciji izvješća o emisijama i izvještaja o tonskim kilometrima operatora zrakoplova. Ovaj obrazac verifikacijskog izvješća predstavlja stajališta službi Komisije u vrijeme objavljivanja.</v>
      </c>
      <c r="D33" s="465"/>
      <c r="E33" s="465"/>
      <c r="F33" s="465"/>
      <c r="G33" s="465"/>
      <c r="H33" s="465"/>
      <c r="I33" s="466"/>
      <c r="J33" s="60"/>
    </row>
    <row r="34" spans="2:11" ht="53.25" customHeight="1">
      <c r="B34" s="153"/>
      <c r="C34" s="491" t="str">
        <f>Translations!$B$25</f>
        <v>Ovo je verzija obrasca verifikacijskog izvješća koju je ponovo odobrio Odbor za klimatske promjene putem pisane procedure iz lipnja 2016.</v>
      </c>
      <c r="D34" s="492"/>
      <c r="E34" s="492"/>
      <c r="F34" s="492"/>
      <c r="G34" s="492"/>
      <c r="H34" s="492"/>
      <c r="I34" s="493"/>
      <c r="J34" s="133"/>
      <c r="K34" s="148"/>
    </row>
    <row r="35" spans="2:10" ht="10.5" customHeight="1">
      <c r="B35" s="153"/>
      <c r="C35" s="156"/>
      <c r="D35" s="156"/>
      <c r="E35" s="156"/>
      <c r="F35" s="156"/>
      <c r="G35" s="156"/>
      <c r="H35" s="156"/>
      <c r="I35" s="158"/>
      <c r="J35" s="60"/>
    </row>
    <row r="36" spans="2:10" ht="39" customHeight="1">
      <c r="B36" s="153">
        <v>8</v>
      </c>
      <c r="C36" s="465" t="str">
        <f>Translations!$B$26</f>
        <v>Obrazac verifikacijskog izvješća sastavljen je tako da ispunjava zahtjeve članka 27. AV Uredbe, usklađenih normi iz članka 4.  AV Uredbe (EN ISO 14065), i posebne zahtjeve verifikatora koji se temelje na financijskom osiguranju. Obrazac se temelji na tim zahtjevima i priznatoj najboljoj praksi.</v>
      </c>
      <c r="D36" s="465"/>
      <c r="E36" s="465"/>
      <c r="F36" s="465"/>
      <c r="G36" s="465"/>
      <c r="H36" s="465"/>
      <c r="I36" s="466"/>
      <c r="J36" s="60"/>
    </row>
    <row r="37" spans="2:10" ht="10.5" customHeight="1">
      <c r="B37" s="153"/>
      <c r="C37" s="156"/>
      <c r="D37" s="156"/>
      <c r="E37" s="156"/>
      <c r="F37" s="156"/>
      <c r="G37" s="156"/>
      <c r="H37" s="156"/>
      <c r="I37" s="158"/>
      <c r="J37" s="60"/>
    </row>
    <row r="38" spans="2:10" ht="27.75" customHeight="1">
      <c r="B38" s="153">
        <v>9</v>
      </c>
      <c r="C38" s="465" t="str">
        <f>Translations!$B$27</f>
        <v>Upute o sadržaju obrasca ovog verifikacijskog izvješća dane su u ključnoj uputi za verifikacijsko izvješće. Molimo konzultirajte ovu uputu prilikom ispunjavanja obrasca verifikacijskog izvješća.</v>
      </c>
      <c r="D38" s="465"/>
      <c r="E38" s="465"/>
      <c r="F38" s="465"/>
      <c r="G38" s="465"/>
      <c r="H38" s="465"/>
      <c r="I38" s="466"/>
      <c r="J38" s="60"/>
    </row>
    <row r="39" spans="2:10" ht="10.5" customHeight="1">
      <c r="B39" s="153"/>
      <c r="C39" s="465"/>
      <c r="D39" s="465"/>
      <c r="E39" s="465"/>
      <c r="F39" s="465"/>
      <c r="G39" s="465"/>
      <c r="H39" s="465"/>
      <c r="I39" s="466"/>
      <c r="J39" s="60"/>
    </row>
    <row r="40" spans="2:10" ht="12.75">
      <c r="B40" s="153">
        <v>10</v>
      </c>
      <c r="C40" s="465" t="str">
        <f>Translations!$B$28</f>
        <v>Sve upute i obrasci o AV Uredbi koje sastavljaju službe Komisije nalaze se na:</v>
      </c>
      <c r="D40" s="465"/>
      <c r="E40" s="465"/>
      <c r="F40" s="465"/>
      <c r="G40" s="465"/>
      <c r="H40" s="465"/>
      <c r="I40" s="466"/>
      <c r="J40" s="60"/>
    </row>
    <row r="41" spans="2:10" ht="16.5" customHeight="1" thickBot="1">
      <c r="B41" s="160"/>
      <c r="C41" s="488" t="str">
        <f>Translations!$B$29</f>
        <v>http://ec.europa.eu/clima/policies/ets/monitoring/index_en.htm </v>
      </c>
      <c r="D41" s="489"/>
      <c r="E41" s="489"/>
      <c r="F41" s="489"/>
      <c r="G41" s="489"/>
      <c r="H41" s="489"/>
      <c r="I41" s="490"/>
      <c r="J41" s="60"/>
    </row>
    <row r="42" spans="4:10" ht="15.75" customHeight="1">
      <c r="D42" s="161"/>
      <c r="E42" s="60"/>
      <c r="F42" s="60"/>
      <c r="G42" s="60"/>
      <c r="H42" s="60"/>
      <c r="I42" s="60"/>
      <c r="J42" s="60"/>
    </row>
    <row r="43" spans="2:10" ht="26.25" customHeight="1">
      <c r="B43" s="162" t="str">
        <f>Translations!$B$30</f>
        <v>Izvori informacija  </v>
      </c>
      <c r="D43" s="161"/>
      <c r="E43" s="60"/>
      <c r="F43" s="60"/>
      <c r="G43" s="60"/>
      <c r="H43" s="60"/>
      <c r="I43" s="60"/>
      <c r="J43" s="60"/>
    </row>
    <row r="44" spans="2:10" ht="18.75" customHeight="1" thickBot="1">
      <c r="B44" s="3" t="str">
        <f>Translations!$B$31</f>
        <v>Web stranice EU</v>
      </c>
      <c r="D44" s="161"/>
      <c r="E44" s="68"/>
      <c r="F44" s="68"/>
      <c r="G44" s="68"/>
      <c r="H44" s="68"/>
      <c r="I44" s="68"/>
      <c r="J44" s="60"/>
    </row>
    <row r="45" spans="2:10" ht="18.75" customHeight="1">
      <c r="B45" s="163" t="s">
        <v>223</v>
      </c>
      <c r="C45" s="511" t="str">
        <f>Translations!$B$32</f>
        <v>Zakonodavstvo EU:</v>
      </c>
      <c r="D45" s="511"/>
      <c r="E45" s="37" t="str">
        <f>Translations!$B$33</f>
        <v>http://eur-lex.europa.eu/en/index.htm</v>
      </c>
      <c r="F45" s="164"/>
      <c r="G45" s="164"/>
      <c r="H45" s="164"/>
      <c r="I45" s="165"/>
      <c r="J45" s="60"/>
    </row>
    <row r="46" spans="2:10" ht="18.75" customHeight="1">
      <c r="B46" s="166" t="s">
        <v>223</v>
      </c>
      <c r="C46" s="474" t="str">
        <f>Translations!$B$34</f>
        <v>Općenito o EU ETS sustavu:</v>
      </c>
      <c r="D46" s="512"/>
      <c r="E46" s="38" t="str">
        <f>Translations!$B$35</f>
        <v>http://ec.europa.eu/clima/policies/ets/index_en.htm</v>
      </c>
      <c r="F46" s="167"/>
      <c r="G46" s="167"/>
      <c r="H46" s="167"/>
      <c r="I46" s="168"/>
      <c r="J46" s="60"/>
    </row>
    <row r="47" spans="2:10" ht="18.75" customHeight="1" thickBot="1">
      <c r="B47" s="169" t="s">
        <v>223</v>
      </c>
      <c r="C47" s="513" t="str">
        <f>Translations!$B$36</f>
        <v>Praćenje i izvještavanje u EU ETS sustavu: </v>
      </c>
      <c r="D47" s="514"/>
      <c r="E47" s="39" t="str">
        <f>Translations!$B$29</f>
        <v>http://ec.europa.eu/clima/policies/ets/monitoring/index_en.htm </v>
      </c>
      <c r="F47" s="170"/>
      <c r="G47" s="170"/>
      <c r="H47" s="170"/>
      <c r="I47" s="171"/>
      <c r="J47" s="60"/>
    </row>
    <row r="48" spans="2:10" ht="18.75" customHeight="1" thickBot="1">
      <c r="B48" s="3" t="str">
        <f>Translations!$B$37</f>
        <v>Ostale internetske stranice:</v>
      </c>
      <c r="D48" s="161"/>
      <c r="E48" s="60"/>
      <c r="F48" s="60"/>
      <c r="G48" s="60"/>
      <c r="H48" s="60"/>
      <c r="I48" s="60"/>
      <c r="J48" s="60"/>
    </row>
    <row r="49" spans="2:10" ht="18.75" customHeight="1">
      <c r="B49" s="172" t="s">
        <v>223</v>
      </c>
      <c r="C49" s="497" t="str">
        <f>Translations!$B$38</f>
        <v>&lt;upisuju države članice&gt;</v>
      </c>
      <c r="D49" s="497"/>
      <c r="E49" s="1"/>
      <c r="F49" s="173"/>
      <c r="G49" s="173"/>
      <c r="H49" s="173"/>
      <c r="I49" s="174"/>
      <c r="J49" s="60"/>
    </row>
    <row r="50" spans="2:10" ht="18.75" customHeight="1">
      <c r="B50" s="175" t="s">
        <v>223</v>
      </c>
      <c r="C50" s="487" t="s">
        <v>1331</v>
      </c>
      <c r="D50" s="487"/>
      <c r="E50" s="487"/>
      <c r="F50" s="306"/>
      <c r="G50" s="306"/>
      <c r="H50" s="306"/>
      <c r="I50" s="177"/>
      <c r="J50" s="60"/>
    </row>
    <row r="51" spans="2:10" ht="18.75" customHeight="1" thickBot="1">
      <c r="B51" s="178" t="s">
        <v>223</v>
      </c>
      <c r="C51" s="509" t="s">
        <v>1332</v>
      </c>
      <c r="D51" s="510"/>
      <c r="E51" s="2"/>
      <c r="F51" s="180"/>
      <c r="G51" s="180"/>
      <c r="H51" s="180"/>
      <c r="I51" s="181"/>
      <c r="J51" s="60"/>
    </row>
    <row r="52" spans="2:10" ht="18.75" customHeight="1" thickBot="1">
      <c r="B52" s="3" t="str">
        <f>Translations!$B$39</f>
        <v>Služba za podršku:</v>
      </c>
      <c r="D52" s="161"/>
      <c r="E52" s="60"/>
      <c r="F52" s="60"/>
      <c r="G52" s="60"/>
      <c r="H52" s="60"/>
      <c r="I52" s="60"/>
      <c r="J52" s="60"/>
    </row>
    <row r="53" spans="2:10" ht="23.25" customHeight="1" thickBot="1">
      <c r="B53" s="494" t="str">
        <f>Translations!$B$40</f>
        <v>&lt;upisuje država članica, prema potrebi&gt;</v>
      </c>
      <c r="C53" s="495"/>
      <c r="D53" s="495"/>
      <c r="E53" s="495"/>
      <c r="F53" s="495"/>
      <c r="G53" s="495"/>
      <c r="H53" s="495"/>
      <c r="I53" s="496"/>
      <c r="J53" s="60"/>
    </row>
    <row r="55" spans="2:11" ht="18.75" customHeight="1" thickBot="1">
      <c r="B55" s="3" t="str">
        <f>Translations!$B$41</f>
        <v>Ovdje se navode upute za određenu državu članicu:</v>
      </c>
      <c r="C55" s="3"/>
      <c r="D55" s="3"/>
      <c r="E55" s="3"/>
      <c r="F55" s="3"/>
      <c r="G55" s="3"/>
      <c r="H55" s="3"/>
      <c r="I55" s="3"/>
      <c r="J55" s="182"/>
      <c r="K55" s="182"/>
    </row>
    <row r="56" spans="2:11" ht="12.75" customHeight="1">
      <c r="B56" s="506"/>
      <c r="C56" s="507"/>
      <c r="D56" s="507"/>
      <c r="E56" s="507"/>
      <c r="F56" s="507"/>
      <c r="G56" s="507"/>
      <c r="H56" s="507"/>
      <c r="I56" s="508"/>
      <c r="J56" s="53"/>
      <c r="K56" s="19"/>
    </row>
    <row r="57" spans="2:11" ht="12.75" customHeight="1">
      <c r="B57" s="183"/>
      <c r="C57" s="176"/>
      <c r="D57" s="176"/>
      <c r="E57" s="176"/>
      <c r="F57" s="176"/>
      <c r="G57" s="176"/>
      <c r="H57" s="176"/>
      <c r="I57" s="184"/>
      <c r="J57" s="53"/>
      <c r="K57" s="19"/>
    </row>
    <row r="58" spans="2:11" ht="12.75" customHeight="1">
      <c r="B58" s="183"/>
      <c r="C58" s="176"/>
      <c r="D58" s="176"/>
      <c r="E58" s="176"/>
      <c r="F58" s="176"/>
      <c r="G58" s="176"/>
      <c r="H58" s="176"/>
      <c r="I58" s="184"/>
      <c r="J58" s="53"/>
      <c r="K58" s="19"/>
    </row>
    <row r="59" spans="2:11" ht="12.75" customHeight="1">
      <c r="B59" s="183"/>
      <c r="C59" s="176"/>
      <c r="D59" s="176"/>
      <c r="E59" s="176"/>
      <c r="F59" s="176"/>
      <c r="G59" s="176"/>
      <c r="H59" s="176"/>
      <c r="I59" s="184"/>
      <c r="J59" s="53"/>
      <c r="K59" s="19"/>
    </row>
    <row r="60" spans="2:11" ht="12.75" customHeight="1">
      <c r="B60" s="183"/>
      <c r="C60" s="176"/>
      <c r="D60" s="176"/>
      <c r="E60" s="176"/>
      <c r="F60" s="176"/>
      <c r="G60" s="176"/>
      <c r="H60" s="176"/>
      <c r="I60" s="184"/>
      <c r="J60" s="53"/>
      <c r="K60" s="19"/>
    </row>
    <row r="61" spans="2:11" ht="12.75" customHeight="1">
      <c r="B61" s="183"/>
      <c r="C61" s="176"/>
      <c r="D61" s="176"/>
      <c r="E61" s="176"/>
      <c r="F61" s="176"/>
      <c r="G61" s="176"/>
      <c r="H61" s="176"/>
      <c r="I61" s="184"/>
      <c r="J61" s="53"/>
      <c r="K61" s="19"/>
    </row>
    <row r="62" spans="2:11" ht="12.75" customHeight="1">
      <c r="B62" s="183"/>
      <c r="C62" s="176"/>
      <c r="D62" s="176"/>
      <c r="E62" s="176"/>
      <c r="F62" s="176"/>
      <c r="G62" s="176"/>
      <c r="H62" s="176"/>
      <c r="I62" s="184"/>
      <c r="J62" s="53"/>
      <c r="K62" s="19"/>
    </row>
    <row r="63" spans="2:11" ht="12.75" customHeight="1">
      <c r="B63" s="183"/>
      <c r="C63" s="176"/>
      <c r="D63" s="176"/>
      <c r="E63" s="176"/>
      <c r="F63" s="176"/>
      <c r="G63" s="176"/>
      <c r="H63" s="176"/>
      <c r="I63" s="184"/>
      <c r="J63" s="53"/>
      <c r="K63" s="19"/>
    </row>
    <row r="64" spans="2:11" ht="12.75" customHeight="1">
      <c r="B64" s="183"/>
      <c r="C64" s="176"/>
      <c r="D64" s="176"/>
      <c r="E64" s="176"/>
      <c r="F64" s="176"/>
      <c r="G64" s="176"/>
      <c r="H64" s="176"/>
      <c r="I64" s="184"/>
      <c r="J64" s="53"/>
      <c r="K64" s="19"/>
    </row>
    <row r="65" spans="2:11" ht="12.75" customHeight="1" thickBot="1">
      <c r="B65" s="185"/>
      <c r="C65" s="179"/>
      <c r="D65" s="179"/>
      <c r="E65" s="179"/>
      <c r="F65" s="179"/>
      <c r="G65" s="179"/>
      <c r="H65" s="179"/>
      <c r="I65" s="186"/>
      <c r="J65" s="53"/>
      <c r="K65" s="19"/>
    </row>
    <row r="66" ht="13.5" thickBot="1"/>
    <row r="67" spans="1:10" s="19" customFormat="1" ht="12.75">
      <c r="A67" s="36"/>
      <c r="B67" s="503" t="str">
        <f>Translations!$B$42</f>
        <v>Jezik:</v>
      </c>
      <c r="C67" s="504"/>
      <c r="D67" s="504"/>
      <c r="E67" s="505"/>
      <c r="F67" s="481" t="str">
        <f>VersionDocumentation!B5</f>
        <v>Croatian</v>
      </c>
      <c r="G67" s="482"/>
      <c r="H67" s="482"/>
      <c r="I67" s="483"/>
      <c r="J67" s="36"/>
    </row>
    <row r="68" spans="1:10" s="19" customFormat="1" ht="13.5" thickBot="1">
      <c r="A68" s="36"/>
      <c r="B68" s="478" t="str">
        <f>Translations!$B$43</f>
        <v>Naziv referentne datoteke:</v>
      </c>
      <c r="C68" s="479"/>
      <c r="D68" s="479"/>
      <c r="E68" s="480"/>
      <c r="F68" s="484" t="str">
        <f>VersionDocumentation!C3</f>
        <v>VR P3_HR_hr_191016.xls</v>
      </c>
      <c r="G68" s="485"/>
      <c r="H68" s="485"/>
      <c r="I68" s="486"/>
      <c r="J68" s="36"/>
    </row>
  </sheetData>
  <sheetProtection sheet="1" objects="1" scenarios="1" formatCells="0" formatColumns="0" formatRows="0"/>
  <mergeCells count="41">
    <mergeCell ref="C31:I31"/>
    <mergeCell ref="B5:I5"/>
    <mergeCell ref="C14:I14"/>
    <mergeCell ref="C22:I22"/>
    <mergeCell ref="B6:I6"/>
    <mergeCell ref="B7:I7"/>
    <mergeCell ref="C28:I28"/>
    <mergeCell ref="B67:E67"/>
    <mergeCell ref="B56:I56"/>
    <mergeCell ref="C51:D51"/>
    <mergeCell ref="C45:D45"/>
    <mergeCell ref="C46:D46"/>
    <mergeCell ref="C47:D47"/>
    <mergeCell ref="C34:I34"/>
    <mergeCell ref="B53:I53"/>
    <mergeCell ref="C40:I40"/>
    <mergeCell ref="C49:D49"/>
    <mergeCell ref="C18:I18"/>
    <mergeCell ref="C20:I20"/>
    <mergeCell ref="C30:I30"/>
    <mergeCell ref="C19:I19"/>
    <mergeCell ref="C23:I23"/>
    <mergeCell ref="C24:I24"/>
    <mergeCell ref="B68:E68"/>
    <mergeCell ref="F67:I67"/>
    <mergeCell ref="F68:I68"/>
    <mergeCell ref="C25:I25"/>
    <mergeCell ref="C36:I36"/>
    <mergeCell ref="C38:I38"/>
    <mergeCell ref="C50:E50"/>
    <mergeCell ref="C39:I39"/>
    <mergeCell ref="C33:I33"/>
    <mergeCell ref="C41:I41"/>
    <mergeCell ref="B1:I1"/>
    <mergeCell ref="C27:I27"/>
    <mergeCell ref="B4:I4"/>
    <mergeCell ref="B8:I8"/>
    <mergeCell ref="B10:I10"/>
    <mergeCell ref="C15:I15"/>
    <mergeCell ref="C16:I16"/>
    <mergeCell ref="B2:I2"/>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B10:I10" location="'Kako koristiti obrazac'!Podrucje_ispisa" display="'Kako koristiti obrazac'!Podrucje_ispisa"/>
    <hyperlink ref="C50" r:id="rId7" display="http://www.mzoip.hr/hr/klima/propisi-i-medunarodni-ugovori.html"/>
    <hyperlink ref="C51" r:id="rId8" display="http://www.azo.hr/Propisi"/>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DM28"/>
  <sheetViews>
    <sheetView zoomScale="85" zoomScaleNormal="85" zoomScalePageLayoutView="0" workbookViewId="0" topLeftCell="A1">
      <pane xSplit="5" ySplit="12" topLeftCell="F13" activePane="bottomRight" state="frozen"/>
      <selection pane="topLeft" activeCell="A1" sqref="A1"/>
      <selection pane="topRight" activeCell="F1" sqref="F1"/>
      <selection pane="bottomLeft" activeCell="A12" sqref="A12"/>
      <selection pane="bottomRight" activeCell="D23" sqref="D23"/>
    </sheetView>
  </sheetViews>
  <sheetFormatPr defaultColWidth="0" defaultRowHeight="12.75" zeroHeight="1"/>
  <cols>
    <col min="1" max="1" width="2.7109375" style="433" customWidth="1"/>
    <col min="2" max="7" width="15.7109375" style="433" customWidth="1"/>
    <col min="8" max="8" width="19.28125" style="433" bestFit="1" customWidth="1"/>
    <col min="9" max="10" width="15.7109375" style="433" customWidth="1"/>
    <col min="11" max="11" width="19.28125" style="433" bestFit="1" customWidth="1"/>
    <col min="12" max="13" width="15.7109375" style="433" customWidth="1"/>
    <col min="14" max="14" width="19.28125" style="433" bestFit="1" customWidth="1"/>
    <col min="15" max="17" width="15.7109375" style="433" customWidth="1"/>
    <col min="18" max="18" width="18.7109375" style="433" customWidth="1"/>
    <col min="19" max="19" width="20.7109375" style="433" customWidth="1"/>
    <col min="20" max="20" width="20.421875" style="433" customWidth="1"/>
    <col min="21" max="21" width="15.7109375" style="433" customWidth="1"/>
    <col min="22" max="22" width="19.57421875" style="433" customWidth="1"/>
    <col min="23" max="23" width="20.7109375" style="433" customWidth="1"/>
    <col min="24" max="24" width="24.140625" style="433" customWidth="1"/>
    <col min="25" max="35" width="20.7109375" style="433" customWidth="1"/>
    <col min="36" max="78" width="15.7109375" style="433" customWidth="1"/>
    <col min="79" max="81" width="20.7109375" style="433" customWidth="1"/>
    <col min="82" max="111" width="15.7109375" style="433" customWidth="1"/>
    <col min="112" max="112" width="2.7109375" style="433" customWidth="1"/>
    <col min="113" max="113" width="15.7109375" style="433" customWidth="1"/>
    <col min="114" max="114" width="25.8515625" style="433" customWidth="1"/>
    <col min="115" max="115" width="15.7109375" style="433" customWidth="1"/>
    <col min="116" max="117" width="20.7109375" style="433" customWidth="1"/>
    <col min="118" max="118" width="11.421875" style="433" customWidth="1"/>
    <col min="119" max="16384" width="0" style="433" hidden="1" customWidth="1"/>
  </cols>
  <sheetData>
    <row r="1" spans="2:111" s="432" customFormat="1" ht="12.75" hidden="1">
      <c r="B1" s="432">
        <v>9</v>
      </c>
      <c r="C1" s="432">
        <v>6</v>
      </c>
      <c r="D1" s="432">
        <v>7</v>
      </c>
      <c r="E1" s="432">
        <v>18</v>
      </c>
      <c r="F1" s="432">
        <v>14</v>
      </c>
      <c r="G1" s="432">
        <v>10</v>
      </c>
      <c r="H1" s="432">
        <f aca="true" t="shared" si="0" ref="H1:BY1">G1+1</f>
        <v>11</v>
      </c>
      <c r="I1" s="432">
        <f t="shared" si="0"/>
        <v>12</v>
      </c>
      <c r="J1" s="432">
        <v>19</v>
      </c>
      <c r="K1" s="432">
        <f t="shared" si="0"/>
        <v>20</v>
      </c>
      <c r="L1" s="432">
        <f t="shared" si="0"/>
        <v>21</v>
      </c>
      <c r="M1" s="432">
        <f t="shared" si="0"/>
        <v>22</v>
      </c>
      <c r="N1" s="432">
        <f t="shared" si="0"/>
        <v>23</v>
      </c>
      <c r="O1" s="432">
        <f t="shared" si="0"/>
        <v>24</v>
      </c>
      <c r="P1" s="432">
        <f t="shared" si="0"/>
        <v>25</v>
      </c>
      <c r="AA1" s="432">
        <f>P1+1</f>
        <v>26</v>
      </c>
      <c r="AB1" s="432">
        <f t="shared" si="0"/>
        <v>27</v>
      </c>
      <c r="AC1" s="432">
        <f t="shared" si="0"/>
        <v>28</v>
      </c>
      <c r="AD1" s="432">
        <v>31</v>
      </c>
      <c r="AE1" s="432">
        <f t="shared" si="0"/>
        <v>32</v>
      </c>
      <c r="AF1" s="432">
        <f t="shared" si="0"/>
        <v>33</v>
      </c>
      <c r="AG1" s="432">
        <f t="shared" si="0"/>
        <v>34</v>
      </c>
      <c r="AH1" s="432">
        <f t="shared" si="0"/>
        <v>35</v>
      </c>
      <c r="AI1" s="432">
        <f t="shared" si="0"/>
        <v>36</v>
      </c>
      <c r="AJ1" s="432">
        <v>39</v>
      </c>
      <c r="AK1" s="432">
        <f t="shared" si="0"/>
        <v>40</v>
      </c>
      <c r="AL1" s="432">
        <f t="shared" si="0"/>
        <v>41</v>
      </c>
      <c r="AM1" s="432">
        <f t="shared" si="0"/>
        <v>42</v>
      </c>
      <c r="AN1" s="432">
        <f t="shared" si="0"/>
        <v>43</v>
      </c>
      <c r="AO1" s="432">
        <f t="shared" si="0"/>
        <v>44</v>
      </c>
      <c r="AP1" s="432">
        <v>46</v>
      </c>
      <c r="AQ1" s="432">
        <f t="shared" si="0"/>
        <v>47</v>
      </c>
      <c r="AR1" s="432">
        <v>49</v>
      </c>
      <c r="AS1" s="432">
        <v>50</v>
      </c>
      <c r="AT1" s="432">
        <f t="shared" si="0"/>
        <v>51</v>
      </c>
      <c r="AU1" s="432">
        <f t="shared" si="0"/>
        <v>52</v>
      </c>
      <c r="AV1" s="432">
        <f t="shared" si="0"/>
        <v>53</v>
      </c>
      <c r="AW1" s="432">
        <f t="shared" si="0"/>
        <v>54</v>
      </c>
      <c r="AX1" s="432">
        <f t="shared" si="0"/>
        <v>55</v>
      </c>
      <c r="AY1" s="432">
        <f t="shared" si="0"/>
        <v>56</v>
      </c>
      <c r="AZ1" s="432">
        <f t="shared" si="0"/>
        <v>57</v>
      </c>
      <c r="BA1" s="432">
        <f t="shared" si="0"/>
        <v>58</v>
      </c>
      <c r="BB1" s="432">
        <f t="shared" si="0"/>
        <v>59</v>
      </c>
      <c r="BC1" s="432">
        <f t="shared" si="0"/>
        <v>60</v>
      </c>
      <c r="BD1" s="432">
        <f t="shared" si="0"/>
        <v>61</v>
      </c>
      <c r="BE1" s="432">
        <f t="shared" si="0"/>
        <v>62</v>
      </c>
      <c r="BF1" s="432">
        <f t="shared" si="0"/>
        <v>63</v>
      </c>
      <c r="BG1" s="432">
        <f t="shared" si="0"/>
        <v>64</v>
      </c>
      <c r="BH1" s="432">
        <f t="shared" si="0"/>
        <v>65</v>
      </c>
      <c r="BM1" s="432">
        <f>BH1+1</f>
        <v>66</v>
      </c>
      <c r="BN1" s="432">
        <f t="shared" si="0"/>
        <v>67</v>
      </c>
      <c r="BO1" s="432">
        <v>70</v>
      </c>
      <c r="BP1" s="432">
        <f t="shared" si="0"/>
        <v>71</v>
      </c>
      <c r="BQ1" s="432">
        <f t="shared" si="0"/>
        <v>72</v>
      </c>
      <c r="BR1" s="432">
        <f t="shared" si="0"/>
        <v>73</v>
      </c>
      <c r="BS1" s="432">
        <f t="shared" si="0"/>
        <v>74</v>
      </c>
      <c r="BT1" s="432">
        <f t="shared" si="0"/>
        <v>75</v>
      </c>
      <c r="BU1" s="432">
        <f t="shared" si="0"/>
        <v>76</v>
      </c>
      <c r="BV1" s="432">
        <f t="shared" si="0"/>
        <v>77</v>
      </c>
      <c r="BW1" s="432">
        <f t="shared" si="0"/>
        <v>78</v>
      </c>
      <c r="BX1" s="432">
        <f t="shared" si="0"/>
        <v>79</v>
      </c>
      <c r="BY1" s="432">
        <f t="shared" si="0"/>
        <v>80</v>
      </c>
      <c r="BZ1" s="432">
        <f aca="true" t="shared" si="1" ref="BZ1:CQ1">BY1+1</f>
        <v>81</v>
      </c>
      <c r="CA1" s="432">
        <f t="shared" si="1"/>
        <v>82</v>
      </c>
      <c r="CB1" s="432">
        <v>85</v>
      </c>
      <c r="CC1" s="432">
        <v>87</v>
      </c>
      <c r="CD1" s="432">
        <v>89</v>
      </c>
      <c r="CE1" s="432">
        <f t="shared" si="1"/>
        <v>90</v>
      </c>
      <c r="CF1" s="432">
        <f t="shared" si="1"/>
        <v>91</v>
      </c>
      <c r="CG1" s="432">
        <f t="shared" si="1"/>
        <v>92</v>
      </c>
      <c r="CH1" s="432">
        <f t="shared" si="1"/>
        <v>93</v>
      </c>
      <c r="CI1" s="432">
        <f t="shared" si="1"/>
        <v>94</v>
      </c>
      <c r="CJ1" s="432">
        <f t="shared" si="1"/>
        <v>95</v>
      </c>
      <c r="CK1" s="432">
        <f t="shared" si="1"/>
        <v>96</v>
      </c>
      <c r="CL1" s="432">
        <f t="shared" si="1"/>
        <v>97</v>
      </c>
      <c r="CM1" s="432">
        <f t="shared" si="1"/>
        <v>98</v>
      </c>
      <c r="CN1" s="432">
        <f t="shared" si="1"/>
        <v>99</v>
      </c>
      <c r="CO1" s="432">
        <f t="shared" si="1"/>
        <v>100</v>
      </c>
      <c r="CP1" s="432">
        <f t="shared" si="1"/>
        <v>101</v>
      </c>
      <c r="CQ1" s="432">
        <f t="shared" si="1"/>
        <v>102</v>
      </c>
      <c r="CR1" s="432">
        <f aca="true" t="shared" si="2" ref="CR1:DG1">CQ1+1</f>
        <v>103</v>
      </c>
      <c r="CS1" s="432">
        <f t="shared" si="2"/>
        <v>104</v>
      </c>
      <c r="CT1" s="432">
        <v>106</v>
      </c>
      <c r="CU1" s="432">
        <f t="shared" si="2"/>
        <v>107</v>
      </c>
      <c r="CV1" s="432">
        <f t="shared" si="2"/>
        <v>108</v>
      </c>
      <c r="CW1" s="432">
        <f t="shared" si="2"/>
        <v>109</v>
      </c>
      <c r="CX1" s="432">
        <f t="shared" si="2"/>
        <v>110</v>
      </c>
      <c r="CY1" s="432">
        <v>112</v>
      </c>
      <c r="CZ1" s="432">
        <f t="shared" si="2"/>
        <v>113</v>
      </c>
      <c r="DA1" s="432">
        <f t="shared" si="2"/>
        <v>114</v>
      </c>
      <c r="DB1" s="432">
        <v>116</v>
      </c>
      <c r="DC1" s="432">
        <f t="shared" si="2"/>
        <v>117</v>
      </c>
      <c r="DD1" s="432">
        <f t="shared" si="2"/>
        <v>118</v>
      </c>
      <c r="DE1" s="432">
        <f t="shared" si="2"/>
        <v>119</v>
      </c>
      <c r="DF1" s="432">
        <f t="shared" si="2"/>
        <v>120</v>
      </c>
      <c r="DG1" s="432">
        <f t="shared" si="2"/>
        <v>121</v>
      </c>
    </row>
    <row r="2" spans="2:111" s="432" customFormat="1" ht="12.75" hidden="1">
      <c r="B2" s="432">
        <v>8</v>
      </c>
      <c r="C2" s="432">
        <v>6</v>
      </c>
      <c r="D2" s="432">
        <v>7</v>
      </c>
      <c r="E2" s="432">
        <v>18</v>
      </c>
      <c r="F2" s="432">
        <v>14</v>
      </c>
      <c r="H2" s="432">
        <v>10</v>
      </c>
      <c r="I2" s="432">
        <v>11</v>
      </c>
      <c r="J2" s="432">
        <v>19</v>
      </c>
      <c r="K2" s="432">
        <v>21</v>
      </c>
      <c r="L2" s="432">
        <f>K2+1</f>
        <v>22</v>
      </c>
      <c r="M2" s="432">
        <f>L2+1</f>
        <v>23</v>
      </c>
      <c r="N2" s="432">
        <v>22</v>
      </c>
      <c r="AA2" s="432">
        <v>24</v>
      </c>
      <c r="AB2" s="432">
        <f>AA2+1</f>
        <v>25</v>
      </c>
      <c r="AC2" s="432">
        <f>AB2+1</f>
        <v>26</v>
      </c>
      <c r="AD2" s="432">
        <v>29</v>
      </c>
      <c r="AE2" s="432">
        <f>AD2+1</f>
        <v>30</v>
      </c>
      <c r="AF2" s="432">
        <f>AE2+1</f>
        <v>31</v>
      </c>
      <c r="AG2" s="432">
        <f>AF2+1</f>
        <v>32</v>
      </c>
      <c r="AH2" s="432">
        <f>AG2+1</f>
        <v>33</v>
      </c>
      <c r="AJ2" s="432">
        <v>36</v>
      </c>
      <c r="AK2" s="432">
        <f>AJ2+1</f>
        <v>37</v>
      </c>
      <c r="AL2" s="432">
        <v>40</v>
      </c>
      <c r="AM2" s="432">
        <v>41</v>
      </c>
      <c r="AN2" s="432">
        <v>38</v>
      </c>
      <c r="AO2" s="432">
        <f>AN2+1</f>
        <v>39</v>
      </c>
      <c r="AP2" s="432">
        <v>43</v>
      </c>
      <c r="AQ2" s="432">
        <f>AP2+1</f>
        <v>44</v>
      </c>
      <c r="AR2" s="432">
        <v>46</v>
      </c>
      <c r="AS2" s="432">
        <v>47</v>
      </c>
      <c r="AT2" s="432">
        <f aca="true" t="shared" si="3" ref="AT2:BL2">AS2+1</f>
        <v>48</v>
      </c>
      <c r="AU2" s="432">
        <f t="shared" si="3"/>
        <v>49</v>
      </c>
      <c r="AV2" s="432">
        <f t="shared" si="3"/>
        <v>50</v>
      </c>
      <c r="AW2" s="432">
        <f t="shared" si="3"/>
        <v>51</v>
      </c>
      <c r="AX2" s="432">
        <f t="shared" si="3"/>
        <v>52</v>
      </c>
      <c r="AY2" s="432">
        <f t="shared" si="3"/>
        <v>53</v>
      </c>
      <c r="AZ2" s="432">
        <f t="shared" si="3"/>
        <v>54</v>
      </c>
      <c r="BA2" s="432">
        <f t="shared" si="3"/>
        <v>55</v>
      </c>
      <c r="BB2" s="432">
        <f t="shared" si="3"/>
        <v>56</v>
      </c>
      <c r="BC2" s="432">
        <f t="shared" si="3"/>
        <v>57</v>
      </c>
      <c r="BD2" s="432">
        <f t="shared" si="3"/>
        <v>58</v>
      </c>
      <c r="BE2" s="432">
        <f t="shared" si="3"/>
        <v>59</v>
      </c>
      <c r="BF2" s="432">
        <f t="shared" si="3"/>
        <v>60</v>
      </c>
      <c r="BG2" s="432">
        <f t="shared" si="3"/>
        <v>61</v>
      </c>
      <c r="BH2" s="432">
        <f t="shared" si="3"/>
        <v>62</v>
      </c>
      <c r="BI2" s="432">
        <f t="shared" si="3"/>
        <v>63</v>
      </c>
      <c r="BJ2" s="432">
        <f t="shared" si="3"/>
        <v>64</v>
      </c>
      <c r="BK2" s="432">
        <f t="shared" si="3"/>
        <v>65</v>
      </c>
      <c r="BL2" s="432">
        <f t="shared" si="3"/>
        <v>66</v>
      </c>
      <c r="BM2" s="432">
        <v>67</v>
      </c>
      <c r="BN2" s="432">
        <v>68</v>
      </c>
      <c r="BO2" s="432">
        <v>71</v>
      </c>
      <c r="BP2" s="432">
        <f aca="true" t="shared" si="4" ref="BP2:CA2">BO2+1</f>
        <v>72</v>
      </c>
      <c r="BQ2" s="432">
        <f t="shared" si="4"/>
        <v>73</v>
      </c>
      <c r="BR2" s="432">
        <f t="shared" si="4"/>
        <v>74</v>
      </c>
      <c r="BS2" s="432">
        <f t="shared" si="4"/>
        <v>75</v>
      </c>
      <c r="BT2" s="432">
        <f t="shared" si="4"/>
        <v>76</v>
      </c>
      <c r="BU2" s="432">
        <f t="shared" si="4"/>
        <v>77</v>
      </c>
      <c r="BV2" s="432">
        <f t="shared" si="4"/>
        <v>78</v>
      </c>
      <c r="BW2" s="432">
        <f t="shared" si="4"/>
        <v>79</v>
      </c>
      <c r="BX2" s="432">
        <f t="shared" si="4"/>
        <v>80</v>
      </c>
      <c r="BY2" s="432">
        <f t="shared" si="4"/>
        <v>81</v>
      </c>
      <c r="BZ2" s="432">
        <f t="shared" si="4"/>
        <v>82</v>
      </c>
      <c r="CA2" s="432">
        <f t="shared" si="4"/>
        <v>83</v>
      </c>
      <c r="CB2" s="432">
        <v>86</v>
      </c>
      <c r="CC2" s="432">
        <v>87</v>
      </c>
      <c r="CD2" s="432">
        <v>89</v>
      </c>
      <c r="CE2" s="432">
        <f aca="true" t="shared" si="5" ref="CE2:CS2">CD2+1</f>
        <v>90</v>
      </c>
      <c r="CF2" s="432">
        <f t="shared" si="5"/>
        <v>91</v>
      </c>
      <c r="CG2" s="432">
        <f t="shared" si="5"/>
        <v>92</v>
      </c>
      <c r="CH2" s="432">
        <f t="shared" si="5"/>
        <v>93</v>
      </c>
      <c r="CI2" s="432">
        <f t="shared" si="5"/>
        <v>94</v>
      </c>
      <c r="CJ2" s="432">
        <f t="shared" si="5"/>
        <v>95</v>
      </c>
      <c r="CK2" s="432">
        <f t="shared" si="5"/>
        <v>96</v>
      </c>
      <c r="CL2" s="432">
        <f t="shared" si="5"/>
        <v>97</v>
      </c>
      <c r="CM2" s="432">
        <f t="shared" si="5"/>
        <v>98</v>
      </c>
      <c r="CN2" s="432">
        <f t="shared" si="5"/>
        <v>99</v>
      </c>
      <c r="CO2" s="432">
        <f t="shared" si="5"/>
        <v>100</v>
      </c>
      <c r="CP2" s="432">
        <f t="shared" si="5"/>
        <v>101</v>
      </c>
      <c r="CQ2" s="432">
        <f t="shared" si="5"/>
        <v>102</v>
      </c>
      <c r="CR2" s="432">
        <f t="shared" si="5"/>
        <v>103</v>
      </c>
      <c r="CS2" s="432">
        <f t="shared" si="5"/>
        <v>104</v>
      </c>
      <c r="CT2" s="432">
        <v>107</v>
      </c>
      <c r="CU2" s="432">
        <f>CT2+1</f>
        <v>108</v>
      </c>
      <c r="CV2" s="432">
        <f>CU2+1</f>
        <v>109</v>
      </c>
      <c r="CW2" s="432">
        <f>CV2+1</f>
        <v>110</v>
      </c>
      <c r="CX2" s="432">
        <f>CW2+1</f>
        <v>111</v>
      </c>
      <c r="CY2" s="432">
        <v>113</v>
      </c>
      <c r="CZ2" s="432">
        <f>CY2+1</f>
        <v>114</v>
      </c>
      <c r="DA2" s="432">
        <f>CZ2+1</f>
        <v>115</v>
      </c>
      <c r="DB2" s="432">
        <v>117</v>
      </c>
      <c r="DC2" s="432">
        <f>DB2+1</f>
        <v>118</v>
      </c>
      <c r="DD2" s="432">
        <f>DC2+1</f>
        <v>119</v>
      </c>
      <c r="DE2" s="432">
        <f>DD2+1</f>
        <v>120</v>
      </c>
      <c r="DF2" s="432">
        <f>DE2+1</f>
        <v>121</v>
      </c>
      <c r="DG2" s="432">
        <f>DF2+1</f>
        <v>122</v>
      </c>
    </row>
    <row r="3" ht="12.75"/>
    <row r="4" s="434" customFormat="1" ht="24.75" customHeight="1">
      <c r="B4" s="434" t="s">
        <v>1336</v>
      </c>
    </row>
    <row r="5" spans="2:117" s="436" customFormat="1" ht="49.5" customHeight="1">
      <c r="B5" s="602" t="str">
        <f>IF(INDEX('Mišljenje (Postrojenja)'!$A:$A,Izračun!B$1)="","",INDEX('Mišljenje (Postrojenja)'!$A:$A,Izračun!B$1))</f>
        <v>Jedinstveni identifikacijski broj:</v>
      </c>
      <c r="C5" s="602" t="str">
        <f>IF(INDEX('Mišljenje (Postrojenja)'!$A:$A,Izračun!C$1)="","",INDEX('Mišljenje (Postrojenja)'!$A:$A,Izračun!C$1))</f>
        <v>Ime operatera:</v>
      </c>
      <c r="D5" s="602" t="str">
        <f>IF(INDEX('Mišljenje (Postrojenja)'!$A:$A,Izračun!D$1)="","",INDEX('Mišljenje (Postrojenja)'!$A:$A,Izračun!D$1))</f>
        <v>Naziv postrojenja:</v>
      </c>
      <c r="E5" s="602" t="str">
        <f>IF(INDEX('Mišljenje (Postrojenja)'!$A:$A,Izračun!E$1)="","",INDEX('Mišljenje (Postrojenja)'!$A:$A,Izračun!E$1))</f>
        <v>Godina izvješćivanja:</v>
      </c>
      <c r="F5" s="600" t="str">
        <f>IF(INDEX('Mišljenje (Postrojenja)'!$A:$A,Izračun!F$1)="","",INDEX('Mišljenje (Postrojenja)'!$A:$A,Izračun!F$1))</f>
        <v>Da li postrojenje pripada postrojenjima s niskim emisijama?</v>
      </c>
      <c r="G5" s="600" t="str">
        <f>IF(INDEX('Mišljenje (Postrojenja)'!$A:$A,Izračun!G$1)="","",INDEX('Mišljenje (Postrojenja)'!$A:$A,Izračun!G$1))</f>
        <v>Broj Dozvole:</v>
      </c>
      <c r="H5" s="600" t="str">
        <f>IF(INDEX('Mišljenje (Postrojenja)'!$A:$A,Izračun!H$1)="","",INDEX('Mišljenje (Postrojenja)'!$A:$A,Izračun!H$1))</f>
        <v>Datum odobrenja plana praćenja i rok valjanosti</v>
      </c>
      <c r="I5" s="600" t="str">
        <f>IF(INDEX('Mišljenje (Postrojenja)'!$A:$A,Izračun!I$1)="","",INDEX('Mišljenje (Postrojenja)'!$A:$A,Izračun!I$1))</f>
        <v>Nadležno tijelo koje je odobrilo plan:</v>
      </c>
      <c r="J5" s="600" t="str">
        <f>IF(INDEX('Mišljenje (Postrojenja)'!$A:$A,Izračun!J$1)="","",INDEX('Mišljenje (Postrojenja)'!$A:$A,Izračun!J$1))</f>
        <v>Referentni dokumenti:</v>
      </c>
      <c r="K5" s="600" t="str">
        <f>IF(INDEX('Mišljenje (Postrojenja)'!$A:$A,Izračun!K$1)="","",INDEX('Mišljenje (Postrojenja)'!$A:$A,Izračun!K$1))</f>
        <v>Datum izvješća o emisijama:</v>
      </c>
      <c r="L5" s="600" t="str">
        <f>IF(INDEX('Mišljenje (Postrojenja)'!$A:$A,Izračun!L$1)="","",INDEX('Mišljenje (Postrojenja)'!$A:$A,Izračun!L$1))</f>
        <v>Procesne emisije u tCO2e:</v>
      </c>
      <c r="M5" s="600" t="str">
        <f>IF(INDEX('Mišljenje (Postrojenja)'!$A:$A,Izračun!M$1)="","",INDEX('Mišljenje (Postrojenja)'!$A:$A,Izračun!M$1))</f>
        <v>Emisije izgaranja u tCO2e:</v>
      </c>
      <c r="N5" s="600" t="str">
        <f>IF(INDEX('Mišljenje (Postrojenja)'!$A:$A,Izračun!N$1)="","",INDEX('Mišljenje (Postrojenja)'!$A:$A,Izračun!N$1))</f>
        <v>Ukupne emisije u tCO2e:</v>
      </c>
      <c r="O5" s="600" t="str">
        <f>IF(INDEX('Mišljenje (Postrojenja)'!$A:$A,Izračun!O$1)="","",INDEX('Mišljenje (Postrojenja)'!$A:$A,Izračun!O$1))</f>
        <v>Tokovi izvora od izgaranja:</v>
      </c>
      <c r="P5" s="600" t="str">
        <f>IF(INDEX('Mišljenje (Postrojenja)'!$A:$A,Izračun!P$1)="","",INDEX('Mišljenje (Postrojenja)'!$A:$A,Izračun!P$1))</f>
        <v>Tokovi izvora od procesa:</v>
      </c>
      <c r="Q5" s="602" t="str">
        <f>'Prilog 1 - Nalazi'!$B$6</f>
        <v>Neispravljene pogreške koje nisu korigirane prije izdavanja verifikacijskog izvješća</v>
      </c>
      <c r="R5" s="602"/>
      <c r="S5" s="602" t="str">
        <f>'Prilog 1 - Nalazi'!$B$18</f>
        <v>Neispravljene neusklađenosti s odobrenim planom praćenja</v>
      </c>
      <c r="T5" s="602"/>
      <c r="U5" s="602" t="str">
        <f>'Prilog 1 - Nalazi'!$B$31</f>
        <v>Neispravljene nesukladnosti s Uredbom koje su utvrđene tijekom verifikacije</v>
      </c>
      <c r="V5" s="602"/>
      <c r="W5" s="435" t="str">
        <f>'Prilog 1 - Nalazi'!$B$43</f>
        <v>Preporučena poboljšanja, ako ih ima</v>
      </c>
      <c r="X5" s="435" t="str">
        <f>'Prilog 1 - Nalazi'!$B$55</f>
        <v>Neispravljene neusklađenosti iz prethodne godine. Ispravljene neusklađenosti prethodnog razdoblja izvješćivanja se ne navode ovdje.</v>
      </c>
      <c r="Y5" s="602" t="str">
        <f>'Prilog 2 - Osnove rada'!$A$19</f>
        <v>Razina značajnosti</v>
      </c>
      <c r="Z5" s="602"/>
      <c r="AA5" s="600" t="str">
        <f>IF(INDEX('Mišljenje (Postrojenja)'!$A:$A,Izračun!AA$1)="","",INDEX('Mišljenje (Postrojenja)'!$A:$A,Izračun!AA$1))</f>
        <v>Korištena metodologija:</v>
      </c>
      <c r="AB5" s="600" t="str">
        <f>IF(INDEX('Mišljenje (Postrojenja)'!$A:$A,Izračun!AB$1)="","",INDEX('Mišljenje (Postrojenja)'!$A:$A,Izračun!AB$1))</f>
        <v>Korišteni emisijski faktor:</v>
      </c>
      <c r="AC5" s="600" t="str">
        <f>IF(INDEX('Mišljenje (Postrojenja)'!$A:$A,Izračun!AC$1)="","",INDEX('Mišljenje (Postrojenja)'!$A:$A,Izračun!AC$1))</f>
        <v>Promjene u postrojenju tijekom izvještajne godine:</v>
      </c>
      <c r="AD5" s="600" t="str">
        <f>IF(INDEX('Mišljenje (Postrojenja)'!$A:$A,Izračun!AD$1)="","",INDEX('Mišljenje (Postrojenja)'!$A:$A,Izračun!AD$1))</f>
        <v>Proveden terenski pregled kod operatera:</v>
      </c>
      <c r="AE5" s="600" t="str">
        <f>IF(INDEX('Mišljenje (Postrojenja)'!$A:$A,Izračun!AE$1)="","",INDEX('Mišljenje (Postrojenja)'!$A:$A,Izračun!AE$1))</f>
        <v>Datum(i) terenskog(ih) pregleda:</v>
      </c>
      <c r="AF5" s="600" t="str">
        <f>IF(INDEX('Mišljenje (Postrojenja)'!$A:$A,Izračun!AF$1)="","",INDEX('Mišljenje (Postrojenja)'!$A:$A,Izračun!AF$1))</f>
        <v>Broj dana provedenih u pregledu:</v>
      </c>
      <c r="AG5" s="600" t="str">
        <f>IF(INDEX('Mišljenje (Postrojenja)'!$A:$A,Izračun!AG$1)="","",INDEX('Mišljenje (Postrojenja)'!$A:$A,Izračun!AG$1))</f>
        <v>Ime glavnog(ih) verifikatora / Ime tehničkog(ih) stručnjaka:</v>
      </c>
      <c r="AH5" s="600" t="str">
        <f>IF(INDEX('Mišljenje (Postrojenja)'!$A:$A,Izračun!AH$1)="","",INDEX('Mišljenje (Postrojenja)'!$A:$A,Izračun!AH$1))</f>
        <v>Opravdanje za neproveden obilazak terena</v>
      </c>
      <c r="AI5" s="600" t="str">
        <f>IF(INDEX('Mišljenje (Postrojenja)'!$A:$A,Izračun!AI$1)="","",INDEX('Mišljenje (Postrojenja)'!$A:$A,Izračun!AI$1))</f>
        <v>Datum pisanog odobrenja od Nadležnog tijela za neodlazak na teren:</v>
      </c>
      <c r="AJ5" s="602" t="str">
        <f>IF(INDEX('Mišljenje (Postrojenja)'!$A:$A,Izračun!AJ$1)="","",INDEX('Mišljenje (Postrojenja)'!$A:$A,Izračun!AJ$1))</f>
        <v>Plan praćenja učinkovito proveden:</v>
      </c>
      <c r="AK5" s="602"/>
      <c r="AL5" s="602" t="str">
        <f>IF(INDEX('Mišljenje (Postrojenja)'!$A:$A,Izračun!AL$1)="","",INDEX('Mišljenje (Postrojenja)'!$A:$A,Izračun!AL$1))</f>
        <v>Uvjeti Dozvole zadovoljeni:</v>
      </c>
      <c r="AM5" s="602">
        <f>IF(INDEX('Mišljenje (Postrojenja)'!$A:$A,Izračun!AM$1)="","",INDEX('Mišljenje (Postrojenja)'!$A:$A,Izračun!AM$1))</f>
      </c>
      <c r="AN5" s="602" t="str">
        <f>IF(INDEX('Mišljenje (Postrojenja)'!$A:$A,Izračun!AN$1)="","",INDEX('Mišljenje (Postrojenja)'!$A:$A,Izračun!AN$1))</f>
        <v>EU Uredba o akreditaciji i verifikaciji ispoštovana:</v>
      </c>
      <c r="AO5" s="602">
        <f>IF(INDEX('Mišljenje (Postrojenja)'!$A:$A,Izračun!AO$1)="","",INDEX('Mišljenje (Postrojenja)'!$A:$A,Izračun!AO$1))</f>
      </c>
      <c r="AP5" s="602" t="str">
        <f>IF(INDEX('Mišljenje (Postrojenja)'!$A:$A,Izračun!AP$1)="","",INDEX('Mišljenje (Postrojenja)'!$A:$A,Izračun!AP$1))</f>
        <v>Članak 14(a) i Članak 16(2)(f): Podaci detaljno verificirani i provedena vertikalna kontrola do izvora podataka:</v>
      </c>
      <c r="AQ5" s="602"/>
      <c r="AR5" s="602"/>
      <c r="AS5" s="603" t="str">
        <f>IF(INDEX('Mišljenje (Postrojenja)'!$A:$A,Izračun!AS$1)="","",INDEX('Mišljenje (Postrojenja)'!$A:$A,Izračun!AS$1))</f>
        <v>Članak 14(b): Kontrolne aktivnosti su dokumentirane, primijenjene i učinkovito se provode za ublažavanje inherentnih rizika</v>
      </c>
      <c r="AT5" s="604"/>
      <c r="AU5" s="603" t="str">
        <f>IF(INDEX('Mišljenje (Postrojenja)'!$A:$A,Izračun!AU$1)="","",INDEX('Mišljenje (Postrojenja)'!$A:$A,Izračun!AU$1))</f>
        <v>Članak 14(c): Postupci navedeni u Planu praćenja su dokumentirani, primijenjeni i učinkovito se provode za ublažavanje inherentnih rizika i rizika pri kontroli:</v>
      </c>
      <c r="AV5" s="604"/>
      <c r="AW5" s="603" t="str">
        <f>IF(INDEX('Mišljenje (Postrojenja)'!$A:$A,Izračun!AW$1)="","",INDEX('Mišljenje (Postrojenja)'!$A:$A,Izračun!AW$1))</f>
        <v>Članak 16.: Provjera podataka:</v>
      </c>
      <c r="AX5" s="604">
        <f>IF(INDEX('Mišljenje (Postrojenja)'!$A:$A,Izračun!AX$1)="","",INDEX('Mišljenje (Postrojenja)'!$A:$A,Izračun!AX$1))</f>
      </c>
      <c r="AY5" s="603" t="str">
        <f>IF(INDEX('Mišljenje (Postrojenja)'!$A:$A,Izračun!AY$1)="","",INDEX('Mišljenje (Postrojenja)'!$A:$A,Izračun!AY$1))</f>
        <v>Članak 17.: Pravilna primjena Metodologije praćenja:</v>
      </c>
      <c r="AZ5" s="604">
        <f>IF(INDEX('Mišljenje (Postrojenja)'!$A:$A,Izračun!AZ$1)="","",INDEX('Mišljenje (Postrojenja)'!$A:$A,Izračun!AZ$1))</f>
      </c>
      <c r="BA5" s="603" t="str">
        <f>IF(INDEX('Mišljenje (Postrojenja)'!$A:$A,Izračun!BA$1)="","",INDEX('Mišljenje (Postrojenja)'!$A:$A,Izračun!BA$1))</f>
        <v>Članak 17.(4):  Izvješće o planiranim i stvarnim promjenama:</v>
      </c>
      <c r="BB5" s="604">
        <f>IF(INDEX('Mišljenje (Postrojenja)'!$A:$A,Izračun!BB$1)="","",INDEX('Mišljenje (Postrojenja)'!$A:$A,Izračun!BB$1))</f>
      </c>
      <c r="BC5" s="603" t="str">
        <f>IF(INDEX('Mišljenje (Postrojenja)'!$A:$A,Izračun!BC$1)="","",INDEX('Mišljenje (Postrojenja)'!$A:$A,Izračun!BC$1))</f>
        <v>Članak 18.: Verifikacija metoda primijenjenih za podatke koji nedostaju:</v>
      </c>
      <c r="BD5" s="604">
        <f>IF(INDEX('Mišljenje (Postrojenja)'!$A:$A,Izračun!BD$1)="","",INDEX('Mišljenje (Postrojenja)'!$A:$A,Izračun!BD$1))</f>
      </c>
      <c r="BE5" s="603" t="str">
        <f>IF(INDEX('Mišljenje (Postrojenja)'!$A:$A,Izračun!BE$1)="","",INDEX('Mišljenje (Postrojenja)'!$A:$A,Izračun!BE$1))</f>
        <v>Članak 19.: procjena nesigurnosti:</v>
      </c>
      <c r="BF5" s="604">
        <f>IF(INDEX('Mišljenje (Postrojenja)'!$A:$A,Izračun!BF$1)="","",INDEX('Mišljenje (Postrojenja)'!$A:$A,Izračun!BF$1))</f>
      </c>
      <c r="BG5" s="603" t="str">
        <f>IF(INDEX('Mišljenje (Postrojenja)'!$A:$A,Izračun!BG$1)="","",INDEX('Mišljenje (Postrojenja)'!$A:$A,Izračun!BG$1))</f>
        <v>Nadležno tijelo (Prilog 2.) ispunilo je uvjete iz Uredbe o praćenju i izvješćivanju:</v>
      </c>
      <c r="BH5" s="604">
        <f>IF(INDEX('Mišljenje (Postrojenja)'!$A:$A,Izračun!BH$1)="","",INDEX('Mišljenje (Postrojenja)'!$A:$A,Izračun!BH$1))</f>
      </c>
      <c r="BI5" s="614"/>
      <c r="BJ5" s="614"/>
      <c r="BK5" s="614"/>
      <c r="BL5" s="614"/>
      <c r="BM5" s="600" t="str">
        <f>IF(INDEX('Mišljenje (Postrojenja)'!$A:$A,Izračun!BM$1)="","",INDEX('Mišljenje (Postrojenja)'!$A:$A,Izračun!BM$1))</f>
        <v>Ispravljene nesukladnosti prethodne godine:</v>
      </c>
      <c r="BN5" s="600" t="str">
        <f>IF(INDEX('Mišljenje (Postrojenja)'!$A:$A,Izračun!BN$1)="","",INDEX('Mišljenje (Postrojenja)'!$A:$A,Izračun!BN$1))</f>
        <v>Identificirane promjene koje nisu prijavljene nadležnom tijelu/uključene u ažuriranom Planu praćenja:</v>
      </c>
      <c r="BO5" s="602" t="str">
        <f>IF(INDEX('Mišljenje (Postrojenja)'!$A:$A,Izračun!BO$1)="","",INDEX('Mišljenje (Postrojenja)'!$A:$A,Izračun!BO$1))</f>
        <v>Točnost:</v>
      </c>
      <c r="BP5" s="602"/>
      <c r="BQ5" s="602" t="str">
        <f>IF(INDEX('Mišljenje (Postrojenja)'!$A:$A,Izračun!BQ$1)="","",INDEX('Mišljenje (Postrojenja)'!$A:$A,Izračun!BQ$1))</f>
        <v>Cjelovitost:</v>
      </c>
      <c r="BR5" s="602">
        <f>IF(INDEX('Mišljenje (Postrojenja)'!$A:$A,Izračun!BR$1)="","",INDEX('Mišljenje (Postrojenja)'!$A:$A,Izračun!BR$1))</f>
      </c>
      <c r="BS5" s="602" t="str">
        <f>IF(INDEX('Mišljenje (Postrojenja)'!$A:$A,Izračun!BS$1)="","",INDEX('Mišljenje (Postrojenja)'!$A:$A,Izračun!BS$1))</f>
        <v>Dosljednost:</v>
      </c>
      <c r="BT5" s="602">
        <f>IF(INDEX('Mišljenje (Postrojenja)'!$A:$A,Izračun!BT$1)="","",INDEX('Mišljenje (Postrojenja)'!$A:$A,Izračun!BT$1))</f>
      </c>
      <c r="BU5" s="602" t="str">
        <f>IF(INDEX('Mišljenje (Postrojenja)'!$A:$A,Izračun!BU$1)="","",INDEX('Mišljenje (Postrojenja)'!$A:$A,Izračun!BU$1))</f>
        <v>Usporedivost tijekom vremena:</v>
      </c>
      <c r="BV5" s="602">
        <f>IF(INDEX('Mišljenje (Postrojenja)'!$A:$A,Izračun!BV$1)="","",INDEX('Mišljenje (Postrojenja)'!$A:$A,Izračun!BV$1))</f>
      </c>
      <c r="BW5" s="602" t="str">
        <f>IF(INDEX('Mišljenje (Postrojenja)'!$A:$A,Izračun!BW$1)="","",INDEX('Mišljenje (Postrojenja)'!$A:$A,Izračun!BW$1))</f>
        <v>Transparentnost:</v>
      </c>
      <c r="BX5" s="602">
        <f>IF(INDEX('Mišljenje (Postrojenja)'!$A:$A,Izračun!BX$1)="","",INDEX('Mišljenje (Postrojenja)'!$A:$A,Izračun!BX$1))</f>
      </c>
      <c r="BY5" s="602" t="str">
        <f>IF(INDEX('Mišljenje (Postrojenja)'!$A:$A,Izračun!BY$1)="","",INDEX('Mišljenje (Postrojenja)'!$A:$A,Izračun!BY$1))</f>
        <v>Cjelovitost metodologije:</v>
      </c>
      <c r="BZ5" s="602"/>
      <c r="CA5" s="600" t="str">
        <f>IF(INDEX('Mišljenje (Postrojenja)'!$A:$A,Izračun!CA$1)="","",INDEX('Mišljenje (Postrojenja)'!$A:$A,Izračun!CA$1))</f>
        <v>Preporuke za poboljšanje:</v>
      </c>
      <c r="CB5" s="600" t="str">
        <f>IF(INDEX('Mišljenje (Postrojenja)'!$A:$A,Izračun!CB$1)="","",INDEX('Mišljenje (Postrojenja)'!$A:$A,Izračun!CB$1))</f>
        <v>MIŠLJENJE - verificirano</v>
      </c>
      <c r="CC5" s="600" t="str">
        <f>IF(INDEX('Mišljenje (Postrojenja)'!$A:$A,Izračun!CC$1)="","",INDEX('Mišljenje (Postrojenja)'!$A:$A,Izračun!CC$1))</f>
        <v>MIŠLJENJE - verificirano s komentarima:</v>
      </c>
      <c r="CD5" s="602" t="str">
        <f>IF(INDEX('Mišljenje (Postrojenja)'!$A:$A,Izračun!CD$1)="","",INDEX('Mišljenje (Postrojenja)'!$A:$A,Izračun!CD$1))</f>
        <v>Komentari:</v>
      </c>
      <c r="CE5" s="602"/>
      <c r="CF5" s="602"/>
      <c r="CG5" s="602"/>
      <c r="CH5" s="602"/>
      <c r="CI5" s="602"/>
      <c r="CJ5" s="602"/>
      <c r="CK5" s="602"/>
      <c r="CL5" s="602"/>
      <c r="CM5" s="602"/>
      <c r="CN5" s="608" t="str">
        <f>IF(INDEX('Mišljenje (Postrojenja)'!$A:$A,Izračun!CN$1)="","",INDEX('Mišljenje (Postrojenja)'!$A:$A,Izračun!CN$1))</f>
        <v>MIŠLJENJE - nije verificirano:</v>
      </c>
      <c r="CO5" s="609"/>
      <c r="CP5" s="609"/>
      <c r="CQ5" s="609"/>
      <c r="CR5" s="609"/>
      <c r="CS5" s="610"/>
      <c r="CT5" s="600" t="str">
        <f>IF(INDEX('Mišljenje (Postrojenja)'!$A:$A,Izračun!CT$1)="","",INDEX('Mišljenje (Postrojenja)'!$A:$A,Izračun!CT$1))</f>
        <v>Glavni EU ETS verifikator:</v>
      </c>
      <c r="CU5" s="600" t="str">
        <f>IF(INDEX('Mišljenje (Postrojenja)'!$A:$A,Izračun!CU$1)="","",INDEX('Mišljenje (Postrojenja)'!$A:$A,Izračun!CU$1))</f>
        <v>EU ETS verifikator(i):</v>
      </c>
      <c r="CV5" s="600" t="str">
        <f>IF(INDEX('Mišljenje (Postrojenja)'!$A:$A,Izračun!CV$1)="","",INDEX('Mišljenje (Postrojenja)'!$A:$A,Izračun!CV$1))</f>
        <v>Tehnički stručnjak (EU ETS verifikator):</v>
      </c>
      <c r="CW5" s="600" t="str">
        <f>IF(INDEX('Mišljenje (Postrojenja)'!$A:$A,Izračun!CW$1)="","",INDEX('Mišljenje (Postrojenja)'!$A:$A,Izračun!CW$1))</f>
        <v>Neovisni revizor:</v>
      </c>
      <c r="CX5" s="600" t="str">
        <f>IF(INDEX('Mišljenje (Postrojenja)'!$A:$A,Izračun!CX$1)="","",INDEX('Mišljenje (Postrojenja)'!$A:$A,Izračun!CX$1))</f>
        <v>Tehnički stručnjak / neovisni revizor:</v>
      </c>
      <c r="CY5" s="600" t="str">
        <f>IF(INDEX('Mišljenje (Postrojenja)'!$A:$A,Izračun!CY$1)="","",INDEX('Mišljenje (Postrojenja)'!$A:$A,Izračun!CY$1))</f>
        <v>Potpisano u ime &lt;upisati ime verifikatora&gt;:</v>
      </c>
      <c r="CZ5" s="600" t="str">
        <f>IF(INDEX('Mišljenje (Postrojenja)'!$A:$A,Izračun!CZ$1)="","",INDEX('Mišljenje (Postrojenja)'!$A:$A,Izračun!CZ$1))</f>
        <v>Naziv ovlaštenog potpisnika:</v>
      </c>
      <c r="DA5" s="600" t="str">
        <f>IF(INDEX('Mišljenje (Postrojenja)'!$A:$A,Izračun!DA$1)="","",INDEX('Mišljenje (Postrojenja)'!$A:$A,Izračun!DA$1))</f>
        <v>Datum verifikacijskog mišljenja:</v>
      </c>
      <c r="DB5" s="600" t="str">
        <f>IF(INDEX('Mišljenje (Postrojenja)'!$A:$A,Izračun!DB$1)="","",INDEX('Mišljenje (Postrojenja)'!$A:$A,Izračun!DB$1))</f>
        <v>Ime tvrtke verifikatora:</v>
      </c>
      <c r="DC5" s="600" t="str">
        <f>IF(INDEX('Mišljenje (Postrojenja)'!$A:$A,Izračun!DC$1)="","",INDEX('Mišljenje (Postrojenja)'!$A:$A,Izračun!DC$1))</f>
        <v>Kontakt adresa:</v>
      </c>
      <c r="DD5" s="600" t="str">
        <f>IF(INDEX('Mišljenje (Postrojenja)'!$A:$A,Izračun!DD$1)="","",INDEX('Mišljenje (Postrojenja)'!$A:$A,Izračun!DD$1))</f>
        <v>Datum verifikacijskog ugovora:</v>
      </c>
      <c r="DE5" s="600" t="str">
        <f>IF(INDEX('Mišljenje (Postrojenja)'!$A:$A,Izračun!DE$1)="","",INDEX('Mišljenje (Postrojenja)'!$A:$A,Izračun!DE$1))</f>
        <v>Verifikator akreditiran ili je certificirana fizička osoba?</v>
      </c>
      <c r="DF5" s="600" t="str">
        <f>IF(INDEX('Mišljenje (Postrojenja)'!$A:$A,Izračun!DF$1)="","",INDEX('Mišljenje (Postrojenja)'!$A:$A,Izračun!DF$1))</f>
        <v>Ime Nacionalnog akreditacijskog tijela:</v>
      </c>
      <c r="DG5" s="600" t="str">
        <f>IF(INDEX('Mišljenje (Postrojenja)'!$A:$A,Izračun!DG$1)="","",INDEX('Mišljenje (Postrojenja)'!$A:$A,Izračun!DG$1))</f>
        <v>Broj akreditacije/certifikacije:</v>
      </c>
      <c r="DI5" s="602" t="str">
        <f>'Prilog 1 - Nalazi'!$B$69</f>
        <v>Da li je potrebno koristiti metodu za popunjavanje nedostatka podataka?</v>
      </c>
      <c r="DJ5" s="602"/>
      <c r="DK5" s="602"/>
      <c r="DL5" s="602"/>
      <c r="DM5" s="602"/>
    </row>
    <row r="6" spans="2:117" ht="12.75" customHeight="1">
      <c r="B6" s="602"/>
      <c r="C6" s="602"/>
      <c r="D6" s="602"/>
      <c r="E6" s="602"/>
      <c r="F6" s="601"/>
      <c r="G6" s="601"/>
      <c r="H6" s="601"/>
      <c r="I6" s="601"/>
      <c r="J6" s="601"/>
      <c r="K6" s="601"/>
      <c r="L6" s="601"/>
      <c r="M6" s="601"/>
      <c r="N6" s="601"/>
      <c r="O6" s="601"/>
      <c r="P6" s="601"/>
      <c r="Q6" s="438" t="s">
        <v>973</v>
      </c>
      <c r="R6" s="439" t="str">
        <f>'Prilog 1 - Nalazi'!$C$19</f>
        <v>Materijalno značajne?</v>
      </c>
      <c r="S6" s="438" t="s">
        <v>973</v>
      </c>
      <c r="T6" s="439" t="str">
        <f>'Prilog 1 - Nalazi'!$C$19</f>
        <v>Materijalno značajne?</v>
      </c>
      <c r="U6" s="438" t="s">
        <v>973</v>
      </c>
      <c r="V6" s="439" t="str">
        <f>'Prilog 1 - Nalazi'!$C$31</f>
        <v>Materijalno značajne?</v>
      </c>
      <c r="W6" s="438" t="s">
        <v>973</v>
      </c>
      <c r="X6" s="438" t="s">
        <v>973</v>
      </c>
      <c r="Y6" s="440" t="str">
        <f>Translations!$B$298</f>
        <v>Vidi članak 23. Uredbe o akreditaciji i verifikaciji (AV Uredba)</v>
      </c>
      <c r="Z6" s="439"/>
      <c r="AA6" s="601"/>
      <c r="AB6" s="601"/>
      <c r="AC6" s="601"/>
      <c r="AD6" s="601"/>
      <c r="AE6" s="601"/>
      <c r="AF6" s="601"/>
      <c r="AG6" s="601"/>
      <c r="AH6" s="601"/>
      <c r="AI6" s="601"/>
      <c r="AJ6" s="441"/>
      <c r="AK6" s="441" t="str">
        <f>Translations!$B$117</f>
        <v>Ako NE, razlog… </v>
      </c>
      <c r="AL6" s="441"/>
      <c r="AM6" s="441" t="str">
        <f>Translations!$B$117</f>
        <v>Ako NE, razlog… </v>
      </c>
      <c r="AN6" s="441"/>
      <c r="AO6" s="441" t="str">
        <f>Translations!$B$117</f>
        <v>Ako NE, razlog… </v>
      </c>
      <c r="AP6" s="441"/>
      <c r="AQ6" s="441" t="str">
        <f>Translations!$B$117</f>
        <v>Ako NE, razlog… </v>
      </c>
      <c r="AR6" s="441" t="str">
        <f>Translations!$B$125</f>
        <v>Ako DA, da li je to dio verifikacije prilikom obilaska postrojenja</v>
      </c>
      <c r="AS6" s="441"/>
      <c r="AT6" s="441" t="str">
        <f>Translations!$B$117</f>
        <v>Ako NE, razlog… </v>
      </c>
      <c r="AU6" s="441"/>
      <c r="AV6" s="441" t="str">
        <f>Translations!$B$117</f>
        <v>Ako NE, razlog… </v>
      </c>
      <c r="AW6" s="441"/>
      <c r="AX6" s="441" t="str">
        <f>Translations!$B$117</f>
        <v>Ako NE, razlog… </v>
      </c>
      <c r="AY6" s="441"/>
      <c r="AZ6" s="441" t="str">
        <f>Translations!$B$117</f>
        <v>Ako NE, razlog… </v>
      </c>
      <c r="BA6" s="441"/>
      <c r="BB6" s="441" t="str">
        <f>Translations!$B$117</f>
        <v>Ako NE, razlog… </v>
      </c>
      <c r="BC6" s="441"/>
      <c r="BD6" s="441" t="str">
        <f>Translations!$B$117</f>
        <v>Ako NE, razlog… </v>
      </c>
      <c r="BE6" s="441"/>
      <c r="BF6" s="441" t="str">
        <f>Translations!$B$117</f>
        <v>Ako NE, razlog… </v>
      </c>
      <c r="BG6" s="441"/>
      <c r="BH6" s="441" t="str">
        <f>Translations!$B$117</f>
        <v>Ako NE, razlog… </v>
      </c>
      <c r="BI6" s="615"/>
      <c r="BJ6" s="615"/>
      <c r="BK6" s="615"/>
      <c r="BL6" s="615"/>
      <c r="BM6" s="601"/>
      <c r="BN6" s="601"/>
      <c r="BO6" s="441"/>
      <c r="BP6" s="441" t="str">
        <f>Translations!$B$117</f>
        <v>Ako NE, razlog… </v>
      </c>
      <c r="BQ6" s="441"/>
      <c r="BR6" s="441" t="str">
        <f>Translations!$B$117</f>
        <v>Ako NE, razlog… </v>
      </c>
      <c r="BS6" s="441"/>
      <c r="BT6" s="441" t="str">
        <f>Translations!$B$117</f>
        <v>Ako NE, razlog… </v>
      </c>
      <c r="BU6" s="441"/>
      <c r="BV6" s="441" t="str">
        <f>Translations!$B$117</f>
        <v>Ako NE, razlog… </v>
      </c>
      <c r="BW6" s="441"/>
      <c r="BX6" s="441" t="str">
        <f>Translations!$B$117</f>
        <v>Ako NE, razlog… </v>
      </c>
      <c r="BY6" s="441"/>
      <c r="BZ6" s="441" t="str">
        <f>Translations!$B$117</f>
        <v>Ako NE, razlog… </v>
      </c>
      <c r="CA6" s="601"/>
      <c r="CB6" s="601"/>
      <c r="CC6" s="601"/>
      <c r="CD6" s="441" t="s">
        <v>477</v>
      </c>
      <c r="CE6" s="441" t="s">
        <v>478</v>
      </c>
      <c r="CF6" s="441" t="s">
        <v>479</v>
      </c>
      <c r="CG6" s="441" t="s">
        <v>966</v>
      </c>
      <c r="CH6" s="441" t="s">
        <v>967</v>
      </c>
      <c r="CI6" s="441" t="s">
        <v>968</v>
      </c>
      <c r="CJ6" s="441" t="s">
        <v>969</v>
      </c>
      <c r="CK6" s="441" t="s">
        <v>970</v>
      </c>
      <c r="CL6" s="441" t="s">
        <v>971</v>
      </c>
      <c r="CM6" s="441" t="s">
        <v>972</v>
      </c>
      <c r="CN6" s="611"/>
      <c r="CO6" s="612"/>
      <c r="CP6" s="612"/>
      <c r="CQ6" s="612"/>
      <c r="CR6" s="612"/>
      <c r="CS6" s="613"/>
      <c r="CT6" s="601"/>
      <c r="CU6" s="601"/>
      <c r="CV6" s="601"/>
      <c r="CW6" s="601"/>
      <c r="CX6" s="601"/>
      <c r="CY6" s="601"/>
      <c r="CZ6" s="601"/>
      <c r="DA6" s="601"/>
      <c r="DB6" s="601"/>
      <c r="DC6" s="601"/>
      <c r="DD6" s="601"/>
      <c r="DE6" s="601"/>
      <c r="DF6" s="601"/>
      <c r="DG6" s="601"/>
      <c r="DI6" s="441"/>
      <c r="DJ6" s="442" t="str">
        <f>'Prilog 1 - Nalazi'!$B$70</f>
        <v>Ako DA, je li metoda odobrena od strane Nadležnog tijela prije završetka verifikacije?</v>
      </c>
      <c r="DK6" s="442" t="str">
        <f>'Prilog 1 - Nalazi'!$B$71</f>
        <v>Ako NE, -</v>
      </c>
      <c r="DL6" s="443" t="str">
        <f>'Prilog 1 - Nalazi'!$B$72</f>
        <v>- metoda koja se koristi je konzervativna (ako "Nije" navesti više detalja)</v>
      </c>
      <c r="DM6" s="443" t="str">
        <f>'Prilog 1 - Nalazi'!$B$73</f>
        <v>- da li ukupne netočnosti uzrokuju značajnu materijalnu pogrešku (ako "Da" navesti više detalja)</v>
      </c>
    </row>
    <row r="7" spans="2:117" s="453" customFormat="1" ht="12.75">
      <c r="B7" s="444">
        <f>IF(INDEX('Mišljenje (Postrojenja)'!$B:$B,Izračun!B$1)="","",INDEX('Mišljenje (Postrojenja)'!$B:$B,Izračun!B$1))</f>
      </c>
      <c r="C7" s="444">
        <f>IF(INDEX('Mišljenje (Postrojenja)'!$B:$B,Izračun!C$1)="","",INDEX('Mišljenje (Postrojenja)'!$B:$B,Izračun!C$1))</f>
      </c>
      <c r="D7" s="444">
        <f>IF(INDEX('Mišljenje (Postrojenja)'!$B:$B,Izračun!D$1)="","",INDEX('Mišljenje (Postrojenja)'!$B:$B,Izračun!D$1))</f>
      </c>
      <c r="E7" s="444">
        <f>IF(INDEX('Mišljenje (Postrojenja)'!$B:$B,Izračun!E$1)="","",INDEX('Mišljenje (Postrojenja)'!$B:$B,Izračun!E$1))</f>
      </c>
      <c r="F7" s="444">
        <f>IF(INDEX('Mišljenje (Postrojenja)'!$B:$B,Izračun!F$1)="","",INDEX('Mišljenje (Postrojenja)'!$B:$B,Izračun!F$1))</f>
      </c>
      <c r="G7" s="444">
        <f>IF(INDEX('Mišljenje (Postrojenja)'!$B:$B,Izračun!G$1)="","",INDEX('Mišljenje (Postrojenja)'!$B:$B,Izračun!G$1))</f>
      </c>
      <c r="H7" s="445">
        <f>IF(INDEX('Mišljenje (Postrojenja)'!$B:$B,Izračun!H$1)="","",INDEX('Mišljenje (Postrojenja)'!$B:$B,Izračun!H$1))</f>
      </c>
      <c r="I7" s="444" t="str">
        <f>IF(INDEX('Mišljenje (Postrojenja)'!$B:$B,Izračun!I$1)="","",INDEX('Mišljenje (Postrojenja)'!$B:$B,Izračun!I$1))</f>
        <v>Odaberite</v>
      </c>
      <c r="J7" s="444">
        <f>IF(INDEX('Mišljenje (Postrojenja)'!$B:$B,Izračun!J$1)="","",INDEX('Mišljenje (Postrojenja)'!$B:$B,Izračun!J$1))</f>
      </c>
      <c r="K7" s="445">
        <f>IF(INDEX('Mišljenje (Postrojenja)'!$B:$B,Izračun!K$1)="","",INDEX('Mišljenje (Postrojenja)'!$B:$B,Izračun!K$1))</f>
      </c>
      <c r="L7" s="444">
        <f>IF(INDEX('Mišljenje (Postrojenja)'!$B:$B,Izračun!L$1)="","",INDEX('Mišljenje (Postrojenja)'!$B:$B,Izračun!L$1))</f>
      </c>
      <c r="M7" s="444">
        <f>IF(INDEX('Mišljenje (Postrojenja)'!$B:$B,Izračun!M$1)="","",INDEX('Mišljenje (Postrojenja)'!$B:$B,Izračun!M$1))</f>
      </c>
      <c r="N7" s="444">
        <f>IF(INDEX('Mišljenje (Postrojenja)'!$B:$B,Izračun!N$1)="","",INDEX('Mišljenje (Postrojenja)'!$B:$B,Izračun!N$1))</f>
        <v>0</v>
      </c>
      <c r="O7" s="444">
        <f>IF(INDEX('Mišljenje (Postrojenja)'!$B:$B,Izračun!O$1)="","",INDEX('Mišljenje (Postrojenja)'!$B:$B,Izračun!O$1))</f>
      </c>
      <c r="P7" s="444">
        <f>IF(INDEX('Mišljenje (Postrojenja)'!$B:$B,Izračun!P$1)="","",INDEX('Mišljenje (Postrojenja)'!$B:$B,Izračun!P$1))</f>
      </c>
      <c r="Q7" s="446">
        <f>COUNTA($G$17:$G$26)-COUNTIF($G$17:$G$26,"")</f>
        <v>0</v>
      </c>
      <c r="R7" s="447">
        <f>COUNTIF($H$17:$H$26,Translations!$B$382)</f>
        <v>0</v>
      </c>
      <c r="S7" s="446">
        <f>COUNTA($J$17:$J$26)-COUNTIF($J$17:$J$26,"")</f>
        <v>0</v>
      </c>
      <c r="T7" s="447">
        <f>COUNTIF($K$17:$K$26,Translations!$B$382)</f>
        <v>0</v>
      </c>
      <c r="U7" s="446">
        <f>COUNTA($M$17:$M$26)-COUNTIF($M$17:$M$26,"")</f>
        <v>0</v>
      </c>
      <c r="V7" s="447">
        <f>COUNTIF($N$17:$N$26,Translations!$B$382)</f>
        <v>0</v>
      </c>
      <c r="W7" s="446">
        <f>COUNTA($P$17:$P$26)-COUNTIF($P$17:$P$26,"")</f>
        <v>0</v>
      </c>
      <c r="X7" s="446">
        <f>COUNTA($R$17:$R$26)-COUNTIF($R$17:$R$26,"")</f>
        <v>0</v>
      </c>
      <c r="Y7" s="448">
        <f>IF('Prilog 2 - Osnove rada'!$B$19="","",'Prilog 2 - Osnove rada'!$B$19)</f>
      </c>
      <c r="Z7" s="449" t="str">
        <f>'Prilog 2 - Osnove rada'!$B$20</f>
        <v> </v>
      </c>
      <c r="AA7" s="444">
        <f>IF(INDEX('Mišljenje (Postrojenja)'!$B:$B,Izračun!AA$1)="","",INDEX('Mišljenje (Postrojenja)'!$B:$B,Izračun!AA$1))</f>
      </c>
      <c r="AB7" s="444">
        <f>IF(INDEX('Mišljenje (Postrojenja)'!$B:$B,Izračun!AB$1)="","",INDEX('Mišljenje (Postrojenja)'!$B:$B,Izračun!AB$1))</f>
      </c>
      <c r="AC7" s="444">
        <f>IF(INDEX('Mišljenje (Postrojenja)'!$B:$B,Izračun!AC$1)="","",INDEX('Mišljenje (Postrojenja)'!$B:$B,Izračun!AC$1))</f>
      </c>
      <c r="AD7" s="444">
        <f>IF(INDEX('Mišljenje (Postrojenja)'!$B:$B,Izračun!AD$1)="","",INDEX('Mišljenje (Postrojenja)'!$B:$B,Izračun!AD$1))</f>
      </c>
      <c r="AE7" s="444">
        <f>IF(INDEX('Mišljenje (Postrojenja)'!$B:$B,Izračun!AE$1)="","",INDEX('Mišljenje (Postrojenja)'!$B:$B,Izračun!AE$1))</f>
      </c>
      <c r="AF7" s="444">
        <f>IF(INDEX('Mišljenje (Postrojenja)'!$B:$B,Izračun!AF$1)="","",INDEX('Mišljenje (Postrojenja)'!$B:$B,Izračun!AF$1))</f>
      </c>
      <c r="AG7" s="444">
        <f>IF(INDEX('Mišljenje (Postrojenja)'!$B:$B,Izračun!AG$1)="","",INDEX('Mišljenje (Postrojenja)'!$B:$B,Izračun!AG$1))</f>
      </c>
      <c r="AH7" s="444">
        <f>IF(INDEX('Mišljenje (Postrojenja)'!$B:$B,Izračun!AH$1)="","",INDEX('Mišljenje (Postrojenja)'!$B:$B,Izračun!AH$1))</f>
      </c>
      <c r="AI7" s="450">
        <f>IF(INDEX('Mišljenje (Postrojenja)'!$B:$B,Izračun!AI$1)="","",INDEX('Mišljenje (Postrojenja)'!$B:$B,Izračun!AI$1))</f>
      </c>
      <c r="AJ7" s="444">
        <f>IF(INDEX('Mišljenje (Postrojenja)'!$B:$B,Izračun!AJ$1)="","",INDEX('Mišljenje (Postrojenja)'!$B:$B,Izračun!AJ$1))</f>
      </c>
      <c r="AK7" s="444" t="str">
        <f>IF(INDEX('Mišljenje (Postrojenja)'!$B:$B,Izračun!AK$1)="","",INDEX('Mišljenje (Postrojenja)'!$B:$B,Izračun!AK$1))</f>
        <v>Ako NE, razlog… </v>
      </c>
      <c r="AL7" s="451">
        <f>IF(INDEX('Mišljenje (Postrojenja)'!$B:$B,Izračun!AL$1)="","",INDEX('Mišljenje (Postrojenja)'!$B:$B,Izračun!AL$1))</f>
      </c>
      <c r="AM7" s="444" t="str">
        <f>IF(INDEX('Mišljenje (Postrojenja)'!$B:$B,Izračun!AM$1)="","",INDEX('Mišljenje (Postrojenja)'!$B:$B,Izračun!AM$1))</f>
        <v>Ako NE, razlog… </v>
      </c>
      <c r="AN7" s="444">
        <f>IF(INDEX('Mišljenje (Postrojenja)'!$B:$B,Izračun!AN$1)="","",INDEX('Mišljenje (Postrojenja)'!$B:$B,Izračun!AN$1))</f>
      </c>
      <c r="AO7" s="444" t="str">
        <f>IF(INDEX('Mišljenje (Postrojenja)'!$B:$B,Izračun!AO$1)="","",INDEX('Mišljenje (Postrojenja)'!$B:$B,Izračun!AO$1))</f>
        <v>Ako NE, razlog… </v>
      </c>
      <c r="AP7" s="444">
        <f>IF(INDEX('Mišljenje (Postrojenja)'!$B:$B,Izračun!AP$1)="","",INDEX('Mišljenje (Postrojenja)'!$B:$B,Izračun!AP$1))</f>
      </c>
      <c r="AQ7" s="444" t="str">
        <f>IF(INDEX('Mišljenje (Postrojenja)'!$B:$B,Izračun!AQ$1)="","",INDEX('Mišljenje (Postrojenja)'!$B:$B,Izračun!AQ$1))</f>
        <v>Ako NE, razlog… </v>
      </c>
      <c r="AR7" s="444">
        <f>IF(INDEX('Mišljenje (Postrojenja)'!$B:$B,Izračun!AR$1)="","",INDEX('Mišljenje (Postrojenja)'!$B:$B,Izračun!AR$1))</f>
      </c>
      <c r="AS7" s="444">
        <f>IF(INDEX('Mišljenje (Postrojenja)'!$B:$B,Izračun!AS$1)="","",INDEX('Mišljenje (Postrojenja)'!$B:$B,Izračun!AS$1))</f>
      </c>
      <c r="AT7" s="444" t="str">
        <f>IF(INDEX('Mišljenje (Postrojenja)'!$B:$B,Izračun!AT$1)="","",INDEX('Mišljenje (Postrojenja)'!$B:$B,Izračun!AT$1))</f>
        <v>Ako NE, razlog… </v>
      </c>
      <c r="AU7" s="444">
        <f>IF(INDEX('Mišljenje (Postrojenja)'!$B:$B,Izračun!AU$1)="","",INDEX('Mišljenje (Postrojenja)'!$B:$B,Izračun!AU$1))</f>
      </c>
      <c r="AV7" s="444" t="str">
        <f>IF(INDEX('Mišljenje (Postrojenja)'!$B:$B,Izračun!AV$1)="","",INDEX('Mišljenje (Postrojenja)'!$B:$B,Izračun!AV$1))</f>
        <v>Ako NE, razlog… </v>
      </c>
      <c r="AW7" s="444">
        <f>IF(INDEX('Mišljenje (Postrojenja)'!$B:$B,Izračun!AW$1)="","",INDEX('Mišljenje (Postrojenja)'!$B:$B,Izračun!AW$1))</f>
      </c>
      <c r="AX7" s="444" t="str">
        <f>IF(INDEX('Mišljenje (Postrojenja)'!$B:$B,Izračun!AX$1)="","",INDEX('Mišljenje (Postrojenja)'!$B:$B,Izračun!AX$1))</f>
        <v>Ako NE, razlog… </v>
      </c>
      <c r="AY7" s="444">
        <f>IF(INDEX('Mišljenje (Postrojenja)'!$B:$B,Izračun!AY$1)="","",INDEX('Mišljenje (Postrojenja)'!$B:$B,Izračun!AY$1))</f>
      </c>
      <c r="AZ7" s="444" t="str">
        <f>IF(INDEX('Mišljenje (Postrojenja)'!$B:$B,Izračun!AZ$1)="","",INDEX('Mišljenje (Postrojenja)'!$B:$B,Izračun!AZ$1))</f>
        <v>Ako NE, razlog… </v>
      </c>
      <c r="BA7" s="444">
        <f>IF(INDEX('Mišljenje (Postrojenja)'!$B:$B,Izračun!BA$1)="","",INDEX('Mišljenje (Postrojenja)'!$B:$B,Izračun!BA$1))</f>
      </c>
      <c r="BB7" s="444" t="str">
        <f>IF(INDEX('Mišljenje (Postrojenja)'!$B:$B,Izračun!BB$1)="","",INDEX('Mišljenje (Postrojenja)'!$B:$B,Izračun!BB$1))</f>
        <v>Ako NE, razlog… </v>
      </c>
      <c r="BC7" s="444">
        <f>IF(INDEX('Mišljenje (Postrojenja)'!$B:$B,Izračun!BC$1)="","",INDEX('Mišljenje (Postrojenja)'!$B:$B,Izračun!BC$1))</f>
      </c>
      <c r="BD7" s="444" t="str">
        <f>IF(INDEX('Mišljenje (Postrojenja)'!$B:$B,Izračun!BD$1)="","",INDEX('Mišljenje (Postrojenja)'!$B:$B,Izračun!BD$1))</f>
        <v>Ako NE, razlog… </v>
      </c>
      <c r="BE7" s="444">
        <f>IF(INDEX('Mišljenje (Postrojenja)'!$B:$B,Izračun!BE$1)="","",INDEX('Mišljenje (Postrojenja)'!$B:$B,Izračun!BE$1))</f>
      </c>
      <c r="BF7" s="444" t="str">
        <f>IF(INDEX('Mišljenje (Postrojenja)'!$B:$B,Izračun!BF$1)="","",INDEX('Mišljenje (Postrojenja)'!$B:$B,Izračun!BF$1))</f>
        <v>Ako NE, razlog… </v>
      </c>
      <c r="BG7" s="444">
        <f>IF(INDEX('Mišljenje (Postrojenja)'!$B:$B,Izračun!BG$1)="","",INDEX('Mišljenje (Postrojenja)'!$B:$B,Izračun!BG$1))</f>
      </c>
      <c r="BH7" s="444" t="str">
        <f>IF(INDEX('Mišljenje (Postrojenja)'!$B:$B,Izračun!BH$1)="","",INDEX('Mišljenje (Postrojenja)'!$B:$B,Izračun!BH$1))</f>
        <v>Ako NE, razlog… </v>
      </c>
      <c r="BI7" s="452"/>
      <c r="BJ7" s="452"/>
      <c r="BK7" s="452"/>
      <c r="BL7" s="452"/>
      <c r="BM7" s="444">
        <f>IF(INDEX('Mišljenje (Postrojenja)'!$B:$B,Izračun!BM$1)="","",INDEX('Mišljenje (Postrojenja)'!$B:$B,Izračun!BM$1))</f>
      </c>
      <c r="BN7" s="444">
        <f>IF(INDEX('Mišljenje (Postrojenja)'!$B:$B,Izračun!BN$1)="","",INDEX('Mišljenje (Postrojenja)'!$B:$B,Izračun!BN$1))</f>
      </c>
      <c r="BO7" s="444">
        <f>IF(INDEX('Mišljenje (Postrojenja)'!$B:$B,Izračun!BO$1)="","",INDEX('Mišljenje (Postrojenja)'!$B:$B,Izračun!BO$1))</f>
      </c>
      <c r="BP7" s="444" t="str">
        <f>IF(INDEX('Mišljenje (Postrojenja)'!$B:$B,Izračun!BP$1)="","",INDEX('Mišljenje (Postrojenja)'!$B:$B,Izračun!BP$1))</f>
        <v>Ako NE, razlog… </v>
      </c>
      <c r="BQ7" s="444">
        <f>IF(INDEX('Mišljenje (Postrojenja)'!$B:$B,Izračun!BQ$1)="","",INDEX('Mišljenje (Postrojenja)'!$B:$B,Izračun!BQ$1))</f>
      </c>
      <c r="BR7" s="444" t="str">
        <f>IF(INDEX('Mišljenje (Postrojenja)'!$B:$B,Izračun!BR$1)="","",INDEX('Mišljenje (Postrojenja)'!$B:$B,Izračun!BR$1))</f>
        <v>Ako NE, razlog… </v>
      </c>
      <c r="BS7" s="444">
        <f>IF(INDEX('Mišljenje (Postrojenja)'!$B:$B,Izračun!BS$1)="","",INDEX('Mišljenje (Postrojenja)'!$B:$B,Izračun!BS$1))</f>
      </c>
      <c r="BT7" s="444" t="str">
        <f>IF(INDEX('Mišljenje (Postrojenja)'!$B:$B,Izračun!BT$1)="","",INDEX('Mišljenje (Postrojenja)'!$B:$B,Izračun!BT$1))</f>
        <v>Ako NE, razlog… </v>
      </c>
      <c r="BU7" s="444">
        <f>IF(INDEX('Mišljenje (Postrojenja)'!$B:$B,Izračun!BU$1)="","",INDEX('Mišljenje (Postrojenja)'!$B:$B,Izračun!BU$1))</f>
      </c>
      <c r="BV7" s="444" t="str">
        <f>IF(INDEX('Mišljenje (Postrojenja)'!$B:$B,Izračun!BV$1)="","",INDEX('Mišljenje (Postrojenja)'!$B:$B,Izračun!BV$1))</f>
        <v>Ako NE, razlog… </v>
      </c>
      <c r="BW7" s="444">
        <f>IF(INDEX('Mišljenje (Postrojenja)'!$B:$B,Izračun!BW$1)="","",INDEX('Mišljenje (Postrojenja)'!$B:$B,Izračun!BW$1))</f>
      </c>
      <c r="BX7" s="444" t="str">
        <f>IF(INDEX('Mišljenje (Postrojenja)'!$B:$B,Izračun!BX$1)="","",INDEX('Mišljenje (Postrojenja)'!$B:$B,Izračun!BX$1))</f>
        <v>Ako NE, razlog… </v>
      </c>
      <c r="BY7" s="444">
        <f>IF(INDEX('Mišljenje (Postrojenja)'!$B:$B,Izračun!BY$1)="","",INDEX('Mišljenje (Postrojenja)'!$B:$B,Izračun!BY$1))</f>
      </c>
      <c r="BZ7" s="444" t="str">
        <f>IF(INDEX('Mišljenje (Postrojenja)'!$B:$B,Izračun!BZ$1)="","",INDEX('Mišljenje (Postrojenja)'!$B:$B,Izračun!BZ$1))</f>
        <v>Ako NE, razlog… </v>
      </c>
      <c r="CA7" s="444">
        <f>IF(INDEX('Mišljenje (Postrojenja)'!$B:$B,Izračun!CA$1)="","",INDEX('Mišljenje (Postrojenja)'!$B:$B,Izračun!CA$1))</f>
      </c>
      <c r="CB7" s="444" t="str">
        <f>IF(INDEX('Mišljenje (Postrojenja)'!$B:$B,Izračun!CB$1)="","",INDEX('Mišljenje (Postrojenja)'!$B:$B,Izračun!CB$1))</f>
        <v>Proveli smo verifikaciju podataka stakleničkih plinova koje je prijavio gore navedeni operater u svom godišnjem izvješću. Na temelju obavljene verifikacijske provjere (vidi Dodatak 2) podaci su ispravno iskazani.</v>
      </c>
      <c r="CC7" s="444" t="str">
        <f>IF(INDEX('Mišljenje (Postrojenja)'!$B:$B,Izračun!CC$1)="","",INDEX('Mišljenje (Postrojenja)'!$B:$B,Izračun!CC$1))</f>
        <v>Proveli smo verifikaciju podataka stakleničkih plinova koje je prijavio gore navedeni operater u svom godišnjem izvješću. Na temelju obavljene verifikacijske provjere (vidi Dodatak 2) podaci su ispravno iskazani uz ove iznimke:</v>
      </c>
      <c r="CD7" s="444" t="str">
        <f>IF(INDEX('Mišljenje (Postrojenja)'!$B:$B,Izračun!CD$1)="","",INDEX('Mišljenje (Postrojenja)'!$B:$B,Izračun!CD$1))</f>
        <v>1.</v>
      </c>
      <c r="CE7" s="444" t="str">
        <f>IF(INDEX('Mišljenje (Postrojenja)'!$B:$B,Izračun!CE$1)="","",INDEX('Mišljenje (Postrojenja)'!$B:$B,Izračun!CE$1))</f>
        <v>2.</v>
      </c>
      <c r="CF7" s="444" t="str">
        <f>IF(INDEX('Mišljenje (Postrojenja)'!$B:$B,Izračun!CF$1)="","",INDEX('Mišljenje (Postrojenja)'!$B:$B,Izračun!CF$1))</f>
        <v>3.</v>
      </c>
      <c r="CG7" s="444">
        <f>IF(INDEX('Mišljenje (Postrojenja)'!$B:$B,Izračun!CG$1)="","",INDEX('Mišljenje (Postrojenja)'!$B:$B,Izračun!CG$1))</f>
      </c>
      <c r="CH7" s="444">
        <f>IF(INDEX('Mišljenje (Postrojenja)'!$B:$B,Izračun!CH$1)="","",INDEX('Mišljenje (Postrojenja)'!$B:$B,Izračun!CH$1))</f>
      </c>
      <c r="CI7" s="444">
        <f>IF(INDEX('Mišljenje (Postrojenja)'!$B:$B,Izračun!CI$1)="","",INDEX('Mišljenje (Postrojenja)'!$B:$B,Izračun!CI$1))</f>
      </c>
      <c r="CJ7" s="444">
        <f>IF(INDEX('Mišljenje (Postrojenja)'!$B:$B,Izračun!CJ$1)="","",INDEX('Mišljenje (Postrojenja)'!$B:$B,Izračun!CJ$1))</f>
      </c>
      <c r="CK7" s="444">
        <f>IF(INDEX('Mišljenje (Postrojenja)'!$B:$B,Izračun!CK$1)="","",INDEX('Mišljenje (Postrojenja)'!$B:$B,Izračun!CK$1))</f>
      </c>
      <c r="CL7" s="444">
        <f>IF(INDEX('Mišljenje (Postrojenja)'!$B:$B,Izračun!CL$1)="","",INDEX('Mišljenje (Postrojenja)'!$B:$B,Izračun!CL$1))</f>
      </c>
      <c r="CM7" s="444">
        <f>IF(INDEX('Mišljenje (Postrojenja)'!$B:$B,Izračun!CM$1)="","",INDEX('Mišljenje (Postrojenja)'!$B:$B,Izračun!CM$1))</f>
      </c>
      <c r="CN7" s="444" t="str">
        <f>IF(INDEX('Mišljenje (Postrojenja)'!$B:$B,Izračun!CN$1)="","",INDEX('Mišljenje (Postrojenja)'!$B:$B,Izračun!CN$1))</f>
        <v>Proveli smo verifikaciju podataka stakleničkih plinova koje je prijavio gore navedeni operater u svom godišnjem izvješću. Na temelju obavljene verifikacijske provjere (vidi Dodatak 2) ovi podaci NE MOGU biti verificirani iz razloga - &lt;brisati ako se ne primjenjuje&gt;</v>
      </c>
      <c r="CO7" s="444" t="str">
        <f>IF(INDEX('Mišljenje (Postrojenja)'!$B:$B,Izračun!CO$1)="","",INDEX('Mišljenje (Postrojenja)'!$B:$B,Izračun!CO$1))</f>
        <v>- neispravljene materijalne pogreške (pojedinačne ili skupne)</v>
      </c>
      <c r="CP7" s="444" t="str">
        <f>IF(INDEX('Mišljenje (Postrojenja)'!$B:$B,Izračun!CP$1)="","",INDEX('Mišljenje (Postrojenja)'!$B:$B,Izračun!CP$1))</f>
        <v>- neispravljene materijalne neusklađenosti (pojedinačne ili skupne)</v>
      </c>
      <c r="CQ7" s="444" t="str">
        <f>IF(INDEX('Mišljenje (Postrojenja)'!$B:$B,Izračun!CQ$1)="","",INDEX('Mišljenje (Postrojenja)'!$B:$B,Izračun!CQ$1))</f>
        <v>- ograničenja u podacima ili informacijama dostupnim za verifikaciju</v>
      </c>
      <c r="CR7" s="444" t="str">
        <f>IF(INDEX('Mišljenje (Postrojenja)'!$B:$B,Izračun!CR$1)="","",INDEX('Mišljenje (Postrojenja)'!$B:$B,Izračun!CR$1))</f>
        <v>- ograničenja zbog nejasnoće i/ili opsega odobrenog plana praćenja</v>
      </c>
      <c r="CS7" s="444" t="str">
        <f>IF(INDEX('Mišljenje (Postrojenja)'!$B:$B,Izračun!CS$1)="","",INDEX('Mišljenje (Postrojenja)'!$B:$B,Izračun!CS$1))</f>
        <v>- plan praćenja nije odobren od nadležnog tijela</v>
      </c>
      <c r="CT7" s="444">
        <f>IF(INDEX('Mišljenje (Postrojenja)'!$B:$B,Izračun!CT$1)="","",INDEX('Mišljenje (Postrojenja)'!$B:$B,Izračun!CT$1))</f>
      </c>
      <c r="CU7" s="444">
        <f>IF(INDEX('Mišljenje (Postrojenja)'!$B:$B,Izračun!CU$1)="","",INDEX('Mišljenje (Postrojenja)'!$B:$B,Izračun!CU$1))</f>
      </c>
      <c r="CV7" s="444">
        <f>IF(INDEX('Mišljenje (Postrojenja)'!$B:$B,Izračun!CV$1)="","",INDEX('Mišljenje (Postrojenja)'!$B:$B,Izračun!CV$1))</f>
      </c>
      <c r="CW7" s="444">
        <f>IF(INDEX('Mišljenje (Postrojenja)'!$B:$B,Izračun!CW$1)="","",INDEX('Mišljenje (Postrojenja)'!$B:$B,Izračun!CW$1))</f>
      </c>
      <c r="CX7" s="444">
        <f>IF(INDEX('Mišljenje (Postrojenja)'!$B:$B,Izračun!CX$1)="","",INDEX('Mišljenje (Postrojenja)'!$B:$B,Izračun!CX$1))</f>
      </c>
      <c r="CY7" s="444">
        <f>IF(INDEX('Mišljenje (Postrojenja)'!$B:$B,Izračun!CY$1)="","",INDEX('Mišljenje (Postrojenja)'!$B:$B,Izračun!CY$1))</f>
      </c>
      <c r="CZ7" s="444">
        <f>IF(INDEX('Mišljenje (Postrojenja)'!$B:$B,Izračun!CZ$1)="","",INDEX('Mišljenje (Postrojenja)'!$B:$B,Izračun!CZ$1))</f>
      </c>
      <c r="DA7" s="444">
        <f>IF(INDEX('Mišljenje (Postrojenja)'!$B:$B,Izračun!DA$1)="","",INDEX('Mišljenje (Postrojenja)'!$B:$B,Izračun!DA$1))</f>
      </c>
      <c r="DB7" s="444">
        <f>IF(INDEX('Mišljenje (Postrojenja)'!$B:$B,Izračun!DB$1)="","",INDEX('Mišljenje (Postrojenja)'!$B:$B,Izračun!DB$1))</f>
      </c>
      <c r="DC7" s="444">
        <f>IF(INDEX('Mišljenje (Postrojenja)'!$B:$B,Izračun!DC$1)="","",INDEX('Mišljenje (Postrojenja)'!$B:$B,Izračun!DC$1))</f>
      </c>
      <c r="DD7" s="445">
        <f>IF(INDEX('Mišljenje (Postrojenja)'!$B:$B,Izračun!DD$1)="","",INDEX('Mišljenje (Postrojenja)'!$B:$B,Izračun!DD$1))</f>
      </c>
      <c r="DE7" s="444">
        <f>IF(INDEX('Mišljenje (Postrojenja)'!$B:$B,Izračun!DE$1)="","",INDEX('Mišljenje (Postrojenja)'!$B:$B,Izračun!DE$1))</f>
      </c>
      <c r="DF7" s="444">
        <f>IF(INDEX('Mišljenje (Postrojenja)'!$B:$B,Izračun!DF$1)="","",INDEX('Mišljenje (Postrojenja)'!$B:$B,Izračun!DF$1))</f>
      </c>
      <c r="DG7" s="444">
        <f>IF(INDEX('Mišljenje (Postrojenja)'!$B:$B,Izračun!DG$1)="","",INDEX('Mišljenje (Postrojenja)'!$B:$B,Izračun!DG$1))</f>
      </c>
      <c r="DI7" s="454" t="str">
        <f>'Prilog 1 - Nalazi'!$C$69</f>
        <v>odaberite</v>
      </c>
      <c r="DJ7" s="454" t="str">
        <f>'Prilog 1 - Nalazi'!$C$70</f>
        <v>odaberite</v>
      </c>
      <c r="DK7" s="452"/>
      <c r="DL7" s="454" t="str">
        <f>'Prilog 1 - Nalazi'!$C$72</f>
        <v>odaberite</v>
      </c>
      <c r="DM7" s="454" t="str">
        <f>'Prilog 1 - Nalazi'!$C$73</f>
        <v>odaberite</v>
      </c>
    </row>
    <row r="8" ht="12.75"/>
    <row r="9" s="434" customFormat="1" ht="24.75" customHeight="1" hidden="1">
      <c r="B9" s="434" t="s">
        <v>1337</v>
      </c>
    </row>
    <row r="10" spans="2:117" s="455" customFormat="1" ht="49.5" customHeight="1" hidden="1">
      <c r="B10" s="600" t="str">
        <f>IF(INDEX('Mišljenje (Zrakoplovstvo)'!$A:$A,Izračun!B$2)="","",INDEX('Mišljenje (Zrakoplovstvo)'!$A:$A,Izračun!B$2))</f>
        <v>Jedinstveni identifikacijski broj:</v>
      </c>
      <c r="C10" s="600" t="str">
        <f>IF(INDEX('Mišljenje (Zrakoplovstvo)'!$A:$A,Izračun!C$2)="","",INDEX('Mišljenje (Zrakoplovstvo)'!$A:$A,Izračun!C$2))</f>
        <v>Name of Aircraft Operator: </v>
      </c>
      <c r="D10" s="600" t="str">
        <f>IF(INDEX('Mišljenje (Zrakoplovstvo)'!$A:$A,Izračun!D$2)="","",INDEX('Mišljenje (Zrakoplovstvo)'!$A:$A,Izračun!D$2))</f>
        <v>Address of Aircraft Operator:</v>
      </c>
      <c r="E10" s="600" t="str">
        <f>IF(INDEX('Mišljenje (Zrakoplovstvo)'!$A:$A,Izračun!E$2)="","",INDEX('Mišljenje (Zrakoplovstvo)'!$A:$A,Izračun!E$2))</f>
        <v>Godina izvješćivanja:</v>
      </c>
      <c r="F10" s="600" t="str">
        <f>IF(INDEX('Mišljenje (Zrakoplovstvo)'!$A:$A,Izračun!F$2)="","",INDEX('Mišljenje (Zrakoplovstvo)'!$A:$A,Izračun!F$2))</f>
        <v>Select what is being used:</v>
      </c>
      <c r="G10" s="600"/>
      <c r="H10" s="600" t="str">
        <f>IF(INDEX('Mišljenje (Zrakoplovstvo)'!$A:$A,Izračun!H$2)="","",INDEX('Mišljenje (Zrakoplovstvo)'!$A:$A,Izračun!H$2))</f>
        <v>Datum odobrenja plana praćenja i rok valjanosti</v>
      </c>
      <c r="I10" s="600" t="str">
        <f>IF(INDEX('Mišljenje (Zrakoplovstvo)'!$A:$A,Izračun!I$2)="","",INDEX('Mišljenje (Zrakoplovstvo)'!$A:$A,Izračun!I$2))</f>
        <v>Nadležno tijelo koje je odobrilo plan:</v>
      </c>
      <c r="J10" s="600" t="str">
        <f>IF(INDEX('Mišljenje (Zrakoplovstvo)'!$A:$A,Izračun!J$2)="","",INDEX('Mišljenje (Zrakoplovstvo)'!$A:$A,Izračun!J$2))</f>
        <v>Referentni dokumenti:</v>
      </c>
      <c r="K10" s="600" t="str">
        <f>IF(INDEX('Mišljenje (Zrakoplovstvo)'!$A:$A,Izračun!K$2)="","",INDEX('Mišljenje (Zrakoplovstvo)'!$A:$A,Izračun!K$2))</f>
        <v>Datum izvješća o emisijama:</v>
      </c>
      <c r="L10" s="600" t="str">
        <f>IF(INDEX('Mišljenje (Zrakoplovstvo)'!$A:$A,Izračun!L$2)="","",INDEX('Mišljenje (Zrakoplovstvo)'!$A:$A,Izračun!L$2))</f>
        <v>Total Emissions tCO2e:</v>
      </c>
      <c r="M10" s="600" t="str">
        <f>IF(INDEX('Mišljenje (Zrakoplovstvo)'!$A:$A,Izračun!M$2)="","",INDEX('Mišljenje (Zrakoplovstvo)'!$A:$A,Izračun!M$2))</f>
        <v>Total Tonne/kilometres tCO2e:</v>
      </c>
      <c r="N10" s="600" t="str">
        <f>IF(INDEX('Mišljenje (Zrakoplovstvo)'!$A:$A,Izračun!N$2)="","",INDEX('Mišljenje (Zrakoplovstvo)'!$A:$A,Izračun!N$2))</f>
        <v>Total Emissions tCO2e:</v>
      </c>
      <c r="O10" s="600"/>
      <c r="P10" s="600"/>
      <c r="Q10" s="602" t="str">
        <f>'Prilog 1 - Nalazi'!$B$6</f>
        <v>Neispravljene pogreške koje nisu korigirane prije izdavanja verifikacijskog izvješća</v>
      </c>
      <c r="R10" s="602"/>
      <c r="S10" s="602" t="str">
        <f>'Prilog 1 - Nalazi'!$B$18</f>
        <v>Neispravljene neusklađenosti s odobrenim planom praćenja</v>
      </c>
      <c r="T10" s="602"/>
      <c r="U10" s="602" t="str">
        <f>'Prilog 1 - Nalazi'!$B$31</f>
        <v>Neispravljene nesukladnosti s Uredbom koje su utvrđene tijekom verifikacije</v>
      </c>
      <c r="V10" s="602"/>
      <c r="W10" s="435" t="str">
        <f>'Prilog 1 - Nalazi'!$B$43</f>
        <v>Preporučena poboljšanja, ako ih ima</v>
      </c>
      <c r="X10" s="435" t="str">
        <f>'Prilog 1 - Nalazi'!$B$55</f>
        <v>Neispravljene neusklađenosti iz prethodne godine. Ispravljene neusklađenosti prethodnog razdoblja izvješćivanja se ne navode ovdje.</v>
      </c>
      <c r="Y10" s="602" t="str">
        <f>'Prilog 2 - Osnove rada'!$A$19</f>
        <v>Razina značajnosti</v>
      </c>
      <c r="Z10" s="602"/>
      <c r="AA10" s="600" t="str">
        <f>IF(INDEX('Mišljenje (Zrakoplovstvo)'!$A:$A,Izračun!AA$2)="","",INDEX('Mišljenje (Zrakoplovstvo)'!$A:$A,Izračun!AA$2))</f>
        <v>Korištena metodologija:</v>
      </c>
      <c r="AB10" s="435" t="str">
        <f>IF(INDEX('Mišljenje (Zrakoplovstvo)'!$A:$A,Izračun!AB$2)="","",INDEX('Mišljenje (Zrakoplovstvo)'!$A:$A,Izračun!AB$2))</f>
        <v>Korišteni emisijski faktor:</v>
      </c>
      <c r="AC10" s="435" t="str">
        <f>IF(INDEX('Mišljenje (Zrakoplovstvo)'!$A:$A,Izračun!AC$2)="","",INDEX('Mišljenje (Zrakoplovstvo)'!$A:$A,Izračun!AC$2))</f>
        <v>Changes to the Aircraft Operator during the reporting year:</v>
      </c>
      <c r="AD10" s="435" t="str">
        <f>IF(INDEX('Mišljenje (Zrakoplovstvo)'!$A:$A,Izračun!AD$2)="","",INDEX('Mišljenje (Zrakoplovstvo)'!$A:$A,Izračun!AD$2))</f>
        <v>Site visited during verification:</v>
      </c>
      <c r="AE10" s="435" t="str">
        <f>IF(INDEX('Mišljenje (Zrakoplovstvo)'!$A:$A,Izračun!AE$2)="","",INDEX('Mišljenje (Zrakoplovstvo)'!$A:$A,Izračun!AE$2))</f>
        <v>Datum(i) terenskog(ih) pregleda:</v>
      </c>
      <c r="AF10" s="435" t="str">
        <f>IF(INDEX('Mišljenje (Zrakoplovstvo)'!$A:$A,Izračun!AF$2)="","",INDEX('Mišljenje (Zrakoplovstvo)'!$A:$A,Izračun!AF$2))</f>
        <v>Number of days for site visit:</v>
      </c>
      <c r="AG10" s="435" t="str">
        <f>IF(INDEX('Mišljenje (Zrakoplovstvo)'!$A:$A,Izračun!AG$2)="","",INDEX('Mišljenje (Zrakoplovstvo)'!$A:$A,Izračun!AG$2))</f>
        <v>Name of EU ETS (lead) auditor(s) and technical experts undertaking site visit(s):</v>
      </c>
      <c r="AH10" s="600" t="str">
        <f>IF(INDEX('Mišljenje (Zrakoplovstvo)'!$A:$A,Izračun!AH$2)="","",INDEX('Mišljenje (Zrakoplovstvo)'!$A:$A,Izračun!AH$2))</f>
        <v>Justification for not undertaking site visit:</v>
      </c>
      <c r="AI10" s="435"/>
      <c r="AJ10" s="602" t="str">
        <f>IF(INDEX('Mišljenje (Zrakoplovstvo)'!$A:$A,Izračun!AJ$2)="","",INDEX('Mišljenje (Zrakoplovstvo)'!$A:$A,Izračun!AJ$2))</f>
        <v>Plan praćenja učinkovito proveden:</v>
      </c>
      <c r="AK10" s="602">
        <f>IF(INDEX('Mišljenje (Zrakoplovstvo)'!$A:$A,Izračun!AK$2)="","",INDEX('Mišljenje (Zrakoplovstvo)'!$A:$A,Izračun!AK$2))</f>
      </c>
      <c r="AL10" s="602" t="str">
        <f>IF(INDEX('Mišljenje (Zrakoplovstvo)'!$A:$A,Izračun!AL$2)="","",INDEX('Mišljenje (Zrakoplovstvo)'!$A:$A,Izračun!AL$2))</f>
        <v>Use of biofuels has been assessed in accordance with Article 18 of Directive 2009/28/EC:</v>
      </c>
      <c r="AM10" s="602">
        <f>IF(INDEX('Mišljenje (Postrojenja)'!$A:$A,Izračun!AM$1)="","",INDEX('Mišljenje (Postrojenja)'!$A:$A,Izračun!AM$1))</f>
      </c>
      <c r="AN10" s="602" t="str">
        <f>IF(INDEX('Mišljenje (Zrakoplovstvo)'!$A:$A,Izračun!AN$2)="","",INDEX('Mišljenje (Zrakoplovstvo)'!$A:$A,Izračun!AN$2))</f>
        <v>EU Uredba o akreditaciji i verifikaciji ispoštovana:</v>
      </c>
      <c r="AO10" s="602">
        <f>IF(INDEX('Mišljenje (Postrojenja)'!$A:$A,Izračun!AO$1)="","",INDEX('Mišljenje (Postrojenja)'!$A:$A,Izračun!AO$1))</f>
      </c>
      <c r="AP10" s="602" t="str">
        <f>IF(INDEX('Mišljenje (Zrakoplovstvo)'!$A:$A,Izračun!AP$2)="","",INDEX('Mišljenje (Zrakoplovstvo)'!$A:$A,Izračun!AP$2))</f>
        <v>Članak 14(a) i Članak 16(2)(f): Podaci detaljno verificirani i provedena vertikalna kontrola do izvora podataka:</v>
      </c>
      <c r="AQ10" s="602"/>
      <c r="AR10" s="602"/>
      <c r="AS10" s="603" t="str">
        <f>IF(INDEX('Mišljenje (Zrakoplovstvo)'!$A:$A,Izračun!AS$2)="","",INDEX('Mišljenje (Zrakoplovstvo)'!$A:$A,Izračun!AS$2))</f>
        <v>Članak 14(b): Kontrolne aktivnosti su dokumentirane, primijenjene i učinkovito se provode za ublažavanje inherentnih rizika</v>
      </c>
      <c r="AT10" s="604"/>
      <c r="AU10" s="603" t="str">
        <f>IF(INDEX('Mišljenje (Zrakoplovstvo)'!$A:$A,Izračun!AU$2)="","",INDEX('Mišljenje (Zrakoplovstvo)'!$A:$A,Izračun!AU$2))</f>
        <v>Članak 14(c): Postupci navedeni u Planu praćenja su dokumentirani, primijenjeni i učinkovito se provode za ublažavanje inherentnih rizika i rizika pri kontroli:</v>
      </c>
      <c r="AV10" s="604"/>
      <c r="AW10" s="603" t="str">
        <f>IF(INDEX('Mišljenje (Zrakoplovstvo)'!$A:$A,Izračun!AW$2)="","",INDEX('Mišljenje (Zrakoplovstvo)'!$A:$A,Izračun!AW$2))</f>
        <v>Article 16 (1),(2f),(2h): Data verification:</v>
      </c>
      <c r="AX10" s="604">
        <f>IF(INDEX('Mišljenje (Postrojenja)'!$A:$A,Izračun!AX$1)="","",INDEX('Mišljenje (Postrojenja)'!$A:$A,Izračun!AX$1))</f>
      </c>
      <c r="AY10" s="603" t="str">
        <f>IF(INDEX('Mišljenje (Zrakoplovstvo)'!$A:$A,Izračun!AY$2)="","",INDEX('Mišljenje (Zrakoplovstvo)'!$A:$A,Izračun!AY$2))</f>
        <v>Article 16(2)(c): Completeness of flights/data when compared to air traffic data e.g. Eurocontrol:</v>
      </c>
      <c r="AZ10" s="604">
        <f>IF(INDEX('Mišljenje (Postrojenja)'!$A:$A,Izračun!AZ$1)="","",INDEX('Mišljenje (Postrojenja)'!$A:$A,Izračun!AZ$1))</f>
      </c>
      <c r="BA10" s="603" t="str">
        <f>IF(INDEX('Mišljenje (Zrakoplovstvo)'!$A:$A,Izračun!BA$2)="","",INDEX('Mišljenje (Zrakoplovstvo)'!$A:$A,Izračun!BA$2))</f>
        <v>Article 16(2)(d): Consistency between reported data and 'mass &amp; balance' documentation:</v>
      </c>
      <c r="BB10" s="604">
        <f>IF(INDEX('Mišljenje (Postrojenja)'!$A:$A,Izračun!BB$1)="","",INDEX('Mišljenje (Postrojenja)'!$A:$A,Izračun!BB$1))</f>
      </c>
      <c r="BC10" s="603" t="str">
        <f>IF(INDEX('Mišljenje (Zrakoplovstvo)'!$A:$A,Izračun!BC$2)="","",INDEX('Mišljenje (Zrakoplovstvo)'!$A:$A,Izračun!BC$2))</f>
        <v>Article 16(2)(e): Consistency between aggregate fuel consumption and fuel purchase/supply data:</v>
      </c>
      <c r="BD10" s="604">
        <f>IF(INDEX('Mišljenje (Postrojenja)'!$A:$A,Izračun!BD$1)="","",INDEX('Mišljenje (Postrojenja)'!$A:$A,Izračun!BD$1))</f>
      </c>
      <c r="BE10" s="603" t="str">
        <f>IF(INDEX('Mišljenje (Zrakoplovstvo)'!$A:$A,Izračun!BE$2)="","",INDEX('Mišljenje (Zrakoplovstvo)'!$A:$A,Izračun!BE$2))</f>
        <v>Članak 17.: Pravilna primjena Metodologije praćenja:</v>
      </c>
      <c r="BF10" s="604">
        <f>IF(INDEX('Mišljenje (Postrojenja)'!$A:$A,Izračun!BF$1)="","",INDEX('Mišljenje (Postrojenja)'!$A:$A,Izračun!BF$1))</f>
      </c>
      <c r="BG10" s="603" t="str">
        <f>IF(INDEX('Mišljenje (Zrakoplovstvo)'!$A:$A,Izračun!BG$2)="","",INDEX('Mišljenje (Zrakoplovstvo)'!$A:$A,Izračun!BG$2))</f>
        <v>Članak 18.: Verifikacija metoda primijenjenih za podatke koji nedostaju:</v>
      </c>
      <c r="BH10" s="604">
        <f>IF(INDEX('Mišljenje (Postrojenja)'!$A:$A,Izračun!BH$1)="","",INDEX('Mišljenje (Postrojenja)'!$A:$A,Izračun!BH$1))</f>
      </c>
      <c r="BI10" s="603" t="str">
        <f>IF(INDEX('Mišljenje (Zrakoplovstvo)'!$A:$A,Izračun!BI$2)="","",INDEX('Mišljenje (Zrakoplovstvo)'!$A:$A,Izračun!BI$2))</f>
        <v>Članak 19.: procjena nesigurnosti:</v>
      </c>
      <c r="BJ10" s="604" t="str">
        <f>IF(INDEX('Mišljenje (Postrojenja)'!$A:$A,Izračun!BJ$1)="","",INDEX('Mišljenje (Postrojenja)'!$A:$A,Izračun!BJ$1))</f>
        <v>Broj Dozvole:</v>
      </c>
      <c r="BK10" s="603" t="str">
        <f>IF(INDEX('Mišljenje (Zrakoplovstvo)'!$A:$A,Izračun!BK$2)="","",INDEX('Mišljenje (Zrakoplovstvo)'!$A:$A,Izračun!BK$2))</f>
        <v>Nadležno tijelo (Prilog 2.) ispunilo je uvjete iz Uredbe o praćenju i izvješćivanju:</v>
      </c>
      <c r="BL10" s="604" t="str">
        <f>IF(INDEX('Mišljenje (Postrojenja)'!$A:$A,Izračun!BL$1)="","",INDEX('Mišljenje (Postrojenja)'!$A:$A,Izračun!BL$1))</f>
        <v>Broj Dozvole:</v>
      </c>
      <c r="BM10" s="600" t="str">
        <f>IF(INDEX('Mišljenje (Zrakoplovstvo)'!$A:$A,Izračun!BM$2)="","",INDEX('Mišljenje (Zrakoplovstvo)'!$A:$A,Izračun!BM$2))</f>
        <v>Ispravljene nesukladnosti prethodne godine:</v>
      </c>
      <c r="BN10" s="600" t="str">
        <f>IF(INDEX('Mišljenje (Zrakoplovstvo)'!$A:$A,Izračun!BN$2)="","",INDEX('Mišljenje (Zrakoplovstvo)'!$A:$A,Izračun!BN$2))</f>
        <v>Changes etc identified and not reported to the Competent Authority/included in updated MP:</v>
      </c>
      <c r="BO10" s="602" t="str">
        <f>IF(INDEX('Mišljenje (Zrakoplovstvo)'!$A:$A,Izračun!BO$2)="","",INDEX('Mišljenje (Zrakoplovstvo)'!$A:$A,Izračun!BO$2))</f>
        <v>Točnost:</v>
      </c>
      <c r="BP10" s="602"/>
      <c r="BQ10" s="602" t="str">
        <f>IF(INDEX('Mišljenje (Zrakoplovstvo)'!$A:$A,Izračun!BQ$2)="","",INDEX('Mišljenje (Zrakoplovstvo)'!$A:$A,Izračun!BQ$2))</f>
        <v>Cjelovitost:</v>
      </c>
      <c r="BR10" s="602">
        <f>IF(INDEX('Mišljenje (Postrojenja)'!$A:$A,Izračun!BR$1)="","",INDEX('Mišljenje (Postrojenja)'!$A:$A,Izračun!BR$1))</f>
      </c>
      <c r="BS10" s="602" t="str">
        <f>IF(INDEX('Mišljenje (Zrakoplovstvo)'!$A:$A,Izračun!BS$2)="","",INDEX('Mišljenje (Zrakoplovstvo)'!$A:$A,Izračun!BS$2))</f>
        <v>Dosljednost:</v>
      </c>
      <c r="BT10" s="602">
        <f>IF(INDEX('Mišljenje (Postrojenja)'!$A:$A,Izračun!BT$1)="","",INDEX('Mišljenje (Postrojenja)'!$A:$A,Izračun!BT$1))</f>
      </c>
      <c r="BU10" s="602" t="str">
        <f>IF(INDEX('Mišljenje (Zrakoplovstvo)'!$A:$A,Izračun!BU$2)="","",INDEX('Mišljenje (Zrakoplovstvo)'!$A:$A,Izračun!BU$2))</f>
        <v>Usporedivost tijekom vremena:</v>
      </c>
      <c r="BV10" s="602">
        <f>IF(INDEX('Mišljenje (Postrojenja)'!$A:$A,Izračun!BV$1)="","",INDEX('Mišljenje (Postrojenja)'!$A:$A,Izračun!BV$1))</f>
      </c>
      <c r="BW10" s="602" t="str">
        <f>IF(INDEX('Mišljenje (Zrakoplovstvo)'!$A:$A,Izračun!BW$2)="","",INDEX('Mišljenje (Zrakoplovstvo)'!$A:$A,Izračun!BW$2))</f>
        <v>Transparentnost:</v>
      </c>
      <c r="BX10" s="602">
        <f>IF(INDEX('Mišljenje (Postrojenja)'!$A:$A,Izračun!BX$1)="","",INDEX('Mišljenje (Postrojenja)'!$A:$A,Izračun!BX$1))</f>
      </c>
      <c r="BY10" s="602" t="str">
        <f>IF(INDEX('Mišljenje (Zrakoplovstvo)'!$A:$A,Izračun!BY$2)="","",INDEX('Mišljenje (Zrakoplovstvo)'!$A:$A,Izračun!BY$2))</f>
        <v>Cjelovitost metodologije:</v>
      </c>
      <c r="BZ10" s="602"/>
      <c r="CA10" s="600" t="str">
        <f>IF(INDEX('Mišljenje (Zrakoplovstvo)'!$A:$A,Izračun!CA$2)="","",INDEX('Mišljenje (Zrakoplovstvo)'!$A:$A,Izračun!CA$2))</f>
        <v>Preporuke za poboljšanje:</v>
      </c>
      <c r="CB10" s="600" t="str">
        <f>IF(INDEX('Mišljenje (Zrakoplovstvo)'!$A:$A,Izračun!CB$2)="","",INDEX('Mišljenje (Zrakoplovstvo)'!$A:$A,Izračun!CB$2))</f>
        <v>MIŠLJENJE - verificirano</v>
      </c>
      <c r="CC10" s="600" t="str">
        <f>IF(INDEX('Mišljenje (Zrakoplovstvo)'!$A:$A,Izračun!CC$2)="","",INDEX('Mišljenje (Zrakoplovstvo)'!$A:$A,Izračun!CC$2))</f>
        <v>MIŠLJENJE - verificirano s komentarima:</v>
      </c>
      <c r="CD10" s="602" t="str">
        <f>IF(INDEX('Mišljenje (Zrakoplovstvo)'!$A:$A,Izračun!CD$2)="","",INDEX('Mišljenje (Zrakoplovstvo)'!$A:$A,Izračun!CD$2))</f>
        <v>Komentari:</v>
      </c>
      <c r="CE10" s="602"/>
      <c r="CF10" s="602"/>
      <c r="CG10" s="602"/>
      <c r="CH10" s="602"/>
      <c r="CI10" s="602"/>
      <c r="CJ10" s="602"/>
      <c r="CK10" s="602"/>
      <c r="CL10" s="602"/>
      <c r="CM10" s="602"/>
      <c r="CN10" s="608" t="str">
        <f>IF(INDEX('Mišljenje (Zrakoplovstvo)'!$A:$A,Izračun!CN$2)="","",INDEX('Mišljenje (Zrakoplovstvo)'!$A:$A,Izračun!CN$2))</f>
        <v>MIŠLJENJE - nije verificirano:</v>
      </c>
      <c r="CO10" s="609"/>
      <c r="CP10" s="609"/>
      <c r="CQ10" s="609"/>
      <c r="CR10" s="609"/>
      <c r="CS10" s="610"/>
      <c r="CT10" s="600" t="str">
        <f>IF(INDEX('Mišljenje (Zrakoplovstvo)'!$A:$A,Izračun!CT$2)="","",INDEX('Mišljenje (Zrakoplovstvo)'!$A:$A,Izračun!CT$2))</f>
        <v>Glavni EU ETS verifikator:</v>
      </c>
      <c r="CU10" s="600" t="str">
        <f>IF(INDEX('Mišljenje (Zrakoplovstvo)'!$A:$A,Izračun!CU$2)="","",INDEX('Mišljenje (Zrakoplovstvo)'!$A:$A,Izračun!CU$2))</f>
        <v>EU ETS verifikator(i):</v>
      </c>
      <c r="CV10" s="600" t="str">
        <f>IF(INDEX('Mišljenje (Zrakoplovstvo)'!$A:$A,Izračun!CV$2)="","",INDEX('Mišljenje (Zrakoplovstvo)'!$A:$A,Izračun!CV$2))</f>
        <v>Tehnički stručnjak (EU ETS verifikator):</v>
      </c>
      <c r="CW10" s="600" t="str">
        <f>IF(INDEX('Mišljenje (Zrakoplovstvo)'!$A:$A,Izračun!CW$2)="","",INDEX('Mišljenje (Zrakoplovstvo)'!$A:$A,Izračun!CW$2))</f>
        <v>Neovisni revizor:</v>
      </c>
      <c r="CX10" s="600" t="str">
        <f>IF(INDEX('Mišljenje (Zrakoplovstvo)'!$A:$A,Izračun!CX$2)="","",INDEX('Mišljenje (Zrakoplovstvo)'!$A:$A,Izračun!CX$2))</f>
        <v>Tehnički stručnjak / neovisni revizor:</v>
      </c>
      <c r="CY10" s="600" t="str">
        <f>IF(INDEX('Mišljenje (Zrakoplovstvo)'!$A:$A,Izračun!CY$2)="","",INDEX('Mišljenje (Zrakoplovstvo)'!$A:$A,Izračun!CY$2))</f>
        <v>Potpisano u ime &lt;upisati ime verifikatora&gt;:</v>
      </c>
      <c r="CZ10" s="600" t="str">
        <f>IF(INDEX('Mišljenje (Zrakoplovstvo)'!$A:$A,Izračun!CZ$2)="","",INDEX('Mišljenje (Zrakoplovstvo)'!$A:$A,Izračun!CZ$2))</f>
        <v>Name of authorised signatory :</v>
      </c>
      <c r="DA10" s="600" t="str">
        <f>IF(INDEX('Mišljenje (Zrakoplovstvo)'!$A:$A,Izračun!DA$2)="","",INDEX('Mišljenje (Zrakoplovstvo)'!$A:$A,Izračun!DA$2))</f>
        <v>Date of Opinion :</v>
      </c>
      <c r="DB10" s="600" t="str">
        <f>IF(INDEX('Mišljenje (Zrakoplovstvo)'!$A:$A,Izračun!DB$2)="","",INDEX('Mišljenje (Zrakoplovstvo)'!$A:$A,Izračun!DB$2))</f>
        <v>Ime tvrtke verifikatora:</v>
      </c>
      <c r="DC10" s="600" t="str">
        <f>IF(INDEX('Mišljenje (Zrakoplovstvo)'!$A:$A,Izračun!DC$2)="","",INDEX('Mišljenje (Zrakoplovstvo)'!$A:$A,Izračun!DC$2))</f>
        <v>Contact Address :</v>
      </c>
      <c r="DD10" s="600" t="str">
        <f>IF(INDEX('Mišljenje (Zrakoplovstvo)'!$A:$A,Izračun!DD$2)="","",INDEX('Mišljenje (Zrakoplovstvo)'!$A:$A,Izračun!DD$2))</f>
        <v>Datum verifikacijskog ugovora:</v>
      </c>
      <c r="DE10" s="600" t="str">
        <f>IF(INDEX('Mišljenje (Zrakoplovstvo)'!$A:$A,Izračun!DE$2)="","",INDEX('Mišljenje (Zrakoplovstvo)'!$A:$A,Izračun!DE$2))</f>
        <v>Is the Verifier Accredited or Certified natural person?</v>
      </c>
      <c r="DF10" s="600" t="str">
        <f>IF(INDEX('Mišljenje (Zrakoplovstvo)'!$A:$A,Izračun!DF$2)="","",INDEX('Mišljenje (Zrakoplovstvo)'!$A:$A,Izračun!DF$2))</f>
        <v>Ime Nacionalnog akreditacijskog tijela:</v>
      </c>
      <c r="DG10" s="600" t="str">
        <f>IF(INDEX('Mišljenje (Zrakoplovstvo)'!$A:$A,Izračun!DG$2)="","",INDEX('Mišljenje (Zrakoplovstvo)'!$A:$A,Izračun!DG$2))</f>
        <v>Broj akreditacije/certifikacije:</v>
      </c>
      <c r="DI10" s="602" t="str">
        <f>'Prilog 1 - Nalazi'!$B$69</f>
        <v>Da li je potrebno koristiti metodu za popunjavanje nedostatka podataka?</v>
      </c>
      <c r="DJ10" s="602"/>
      <c r="DK10" s="602"/>
      <c r="DL10" s="602"/>
      <c r="DM10" s="602"/>
    </row>
    <row r="11" spans="2:117" ht="12.75" customHeight="1" hidden="1">
      <c r="B11" s="601"/>
      <c r="C11" s="601"/>
      <c r="D11" s="601"/>
      <c r="E11" s="601"/>
      <c r="F11" s="601"/>
      <c r="G11" s="601"/>
      <c r="H11" s="601"/>
      <c r="I11" s="601"/>
      <c r="J11" s="601"/>
      <c r="K11" s="601"/>
      <c r="L11" s="601"/>
      <c r="M11" s="601"/>
      <c r="N11" s="601"/>
      <c r="O11" s="601"/>
      <c r="P11" s="601"/>
      <c r="Q11" s="438" t="s">
        <v>973</v>
      </c>
      <c r="R11" s="439" t="str">
        <f>'Prilog 1 - Nalazi'!$C$19</f>
        <v>Materijalno značajne?</v>
      </c>
      <c r="S11" s="438" t="s">
        <v>973</v>
      </c>
      <c r="T11" s="439" t="str">
        <f>'Prilog 1 - Nalazi'!$C$19</f>
        <v>Materijalno značajne?</v>
      </c>
      <c r="U11" s="438" t="s">
        <v>973</v>
      </c>
      <c r="V11" s="439" t="str">
        <f>'Prilog 1 - Nalazi'!$C$31</f>
        <v>Materijalno značajne?</v>
      </c>
      <c r="W11" s="438" t="s">
        <v>973</v>
      </c>
      <c r="X11" s="438" t="s">
        <v>973</v>
      </c>
      <c r="Y11" s="440" t="str">
        <f>Translations!$B$298</f>
        <v>Vidi članak 23. Uredbe o akreditaciji i verifikaciji (AV Uredba)</v>
      </c>
      <c r="Z11" s="439"/>
      <c r="AA11" s="601"/>
      <c r="AB11" s="437"/>
      <c r="AC11" s="437"/>
      <c r="AD11" s="437"/>
      <c r="AE11" s="437"/>
      <c r="AF11" s="437"/>
      <c r="AG11" s="437"/>
      <c r="AH11" s="601"/>
      <c r="AI11" s="437"/>
      <c r="AJ11" s="441"/>
      <c r="AK11" s="441" t="str">
        <f>Translations!$B$117</f>
        <v>Ako NE, razlog… </v>
      </c>
      <c r="AL11" s="441"/>
      <c r="AM11" s="441" t="str">
        <f>Translations!$B$117</f>
        <v>Ako NE, razlog… </v>
      </c>
      <c r="AN11" s="441"/>
      <c r="AO11" s="441" t="str">
        <f>Translations!$B$117</f>
        <v>Ako NE, razlog… </v>
      </c>
      <c r="AP11" s="441"/>
      <c r="AQ11" s="441" t="str">
        <f>Translations!$B$117</f>
        <v>Ako NE, razlog… </v>
      </c>
      <c r="AR11" s="441" t="str">
        <f>Translations!$B$125</f>
        <v>Ako DA, da li je to dio verifikacije prilikom obilaska postrojenja</v>
      </c>
      <c r="AS11" s="441"/>
      <c r="AT11" s="441" t="str">
        <f>Translations!$B$117</f>
        <v>Ako NE, razlog… </v>
      </c>
      <c r="AU11" s="441"/>
      <c r="AV11" s="441" t="str">
        <f>Translations!$B$117</f>
        <v>Ako NE, razlog… </v>
      </c>
      <c r="AW11" s="441"/>
      <c r="AX11" s="441" t="str">
        <f>Translations!$B$117</f>
        <v>Ako NE, razlog… </v>
      </c>
      <c r="AY11" s="441"/>
      <c r="AZ11" s="441" t="str">
        <f>Translations!$B$117</f>
        <v>Ako NE, razlog… </v>
      </c>
      <c r="BA11" s="441"/>
      <c r="BB11" s="441" t="str">
        <f>Translations!$B$117</f>
        <v>Ako NE, razlog… </v>
      </c>
      <c r="BC11" s="441"/>
      <c r="BD11" s="441" t="str">
        <f>Translations!$B$117</f>
        <v>Ako NE, razlog… </v>
      </c>
      <c r="BE11" s="441"/>
      <c r="BF11" s="441" t="str">
        <f>Translations!$B$117</f>
        <v>Ako NE, razlog… </v>
      </c>
      <c r="BG11" s="441"/>
      <c r="BH11" s="441" t="str">
        <f>Translations!$B$117</f>
        <v>Ako NE, razlog… </v>
      </c>
      <c r="BI11" s="456"/>
      <c r="BJ11" s="441" t="str">
        <f>Translations!$B$117</f>
        <v>Ako NE, razlog… </v>
      </c>
      <c r="BK11" s="456"/>
      <c r="BL11" s="441" t="str">
        <f>Translations!$B$117</f>
        <v>Ako NE, razlog… </v>
      </c>
      <c r="BM11" s="601"/>
      <c r="BN11" s="601"/>
      <c r="BO11" s="441"/>
      <c r="BP11" s="441">
        <f>Translations!$B$818</f>
        <v>0</v>
      </c>
      <c r="BQ11" s="441"/>
      <c r="BR11" s="441">
        <f>Translations!$B$818</f>
        <v>0</v>
      </c>
      <c r="BS11" s="441"/>
      <c r="BT11" s="441">
        <f>Translations!$B$818</f>
        <v>0</v>
      </c>
      <c r="BU11" s="441"/>
      <c r="BV11" s="441">
        <f>Translations!$B$818</f>
        <v>0</v>
      </c>
      <c r="BW11" s="441"/>
      <c r="BX11" s="441">
        <f>Translations!$B$818</f>
        <v>0</v>
      </c>
      <c r="BY11" s="441"/>
      <c r="BZ11" s="441">
        <f>Translations!$B$818</f>
        <v>0</v>
      </c>
      <c r="CA11" s="601"/>
      <c r="CB11" s="601"/>
      <c r="CC11" s="601"/>
      <c r="CD11" s="441" t="s">
        <v>477</v>
      </c>
      <c r="CE11" s="441" t="s">
        <v>478</v>
      </c>
      <c r="CF11" s="441" t="s">
        <v>479</v>
      </c>
      <c r="CG11" s="441" t="s">
        <v>966</v>
      </c>
      <c r="CH11" s="441" t="s">
        <v>967</v>
      </c>
      <c r="CI11" s="441" t="s">
        <v>968</v>
      </c>
      <c r="CJ11" s="441" t="s">
        <v>969</v>
      </c>
      <c r="CK11" s="441" t="s">
        <v>970</v>
      </c>
      <c r="CL11" s="441" t="s">
        <v>971</v>
      </c>
      <c r="CM11" s="441" t="s">
        <v>972</v>
      </c>
      <c r="CN11" s="611"/>
      <c r="CO11" s="612"/>
      <c r="CP11" s="612"/>
      <c r="CQ11" s="612"/>
      <c r="CR11" s="612"/>
      <c r="CS11" s="613"/>
      <c r="CT11" s="601"/>
      <c r="CU11" s="601"/>
      <c r="CV11" s="601"/>
      <c r="CW11" s="601"/>
      <c r="CX11" s="601"/>
      <c r="CY11" s="601"/>
      <c r="CZ11" s="601"/>
      <c r="DA11" s="601"/>
      <c r="DB11" s="601"/>
      <c r="DC11" s="601"/>
      <c r="DD11" s="601"/>
      <c r="DE11" s="601"/>
      <c r="DF11" s="601"/>
      <c r="DG11" s="601"/>
      <c r="DI11" s="441"/>
      <c r="DJ11" s="442" t="str">
        <f>'Prilog 1 - Nalazi'!$B$70</f>
        <v>Ako DA, je li metoda odobrena od strane Nadležnog tijela prije završetka verifikacije?</v>
      </c>
      <c r="DK11" s="442" t="str">
        <f>'Prilog 1 - Nalazi'!$B$71</f>
        <v>Ako NE, -</v>
      </c>
      <c r="DL11" s="443" t="str">
        <f>'Prilog 1 - Nalazi'!$B$72</f>
        <v>- metoda koja se koristi je konzervativna (ako "Nije" navesti više detalja)</v>
      </c>
      <c r="DM11" s="443" t="str">
        <f>'Prilog 1 - Nalazi'!$B$73</f>
        <v>- da li ukupne netočnosti uzrokuju značajnu materijalnu pogrešku (ako "Da" navesti više detalja)</v>
      </c>
    </row>
    <row r="12" spans="2:117" ht="12.75" customHeight="1" hidden="1">
      <c r="B12" s="444">
        <f>IF(INDEX('Mišljenje (Zrakoplovstvo)'!$B:$B,Izračun!B$2)="","",INDEX('Mišljenje (Zrakoplovstvo)'!$B:$B,Izračun!B$2))</f>
      </c>
      <c r="C12" s="444">
        <f>IF(INDEX('Mišljenje (Zrakoplovstvo)'!$B:$B,Izračun!C$2)="","",INDEX('Mišljenje (Zrakoplovstvo)'!$B:$B,Izračun!C$2))</f>
      </c>
      <c r="D12" s="444">
        <f>IF(INDEX('Mišljenje (Zrakoplovstvo)'!$B:$B,Izračun!D$2)="","",INDEX('Mišljenje (Zrakoplovstvo)'!$B:$B,Izračun!D$2))</f>
      </c>
      <c r="E12" s="444">
        <f>IF(INDEX('Mišljenje (Zrakoplovstvo)'!$B:$B,Izračun!E$2)="","",INDEX('Mišljenje (Zrakoplovstvo)'!$B:$B,Izračun!E$2))</f>
      </c>
      <c r="F12" s="444">
        <f>IF(INDEX('Mišljenje (Zrakoplovstvo)'!$B:$B,Izračun!F$2)="","",INDEX('Mišljenje (Zrakoplovstvo)'!$B:$B,Izračun!F$2))</f>
      </c>
      <c r="G12" s="452"/>
      <c r="H12" s="444">
        <f>IF(INDEX('Mišljenje (Zrakoplovstvo)'!$B:$B,Izračun!H$2)="","",INDEX('Mišljenje (Zrakoplovstvo)'!$B:$B,Izračun!H$2))</f>
      </c>
      <c r="I12" s="444">
        <f>IF(INDEX('Mišljenje (Zrakoplovstvo)'!$B:$B,Izračun!I$2)="","",INDEX('Mišljenje (Zrakoplovstvo)'!$B:$B,Izračun!I$2))</f>
      </c>
      <c r="J12" s="444">
        <f>IF(INDEX('Mišljenje (Zrakoplovstvo)'!$B:$B,Izračun!J$2)="","",INDEX('Mišljenje (Zrakoplovstvo)'!$B:$B,Izračun!J$2))</f>
      </c>
      <c r="K12" s="444">
        <f>IF(INDEX('Mišljenje (Zrakoplovstvo)'!$B:$B,Izračun!K$2)="","",INDEX('Mišljenje (Zrakoplovstvo)'!$B:$B,Izračun!K$2))</f>
      </c>
      <c r="L12" s="444">
        <f>IF(INDEX('Mišljenje (Zrakoplovstvo)'!$B:$B,Izračun!L$2)="","",INDEX('Mišljenje (Zrakoplovstvo)'!$B:$B,Izračun!L$2))</f>
      </c>
      <c r="M12" s="444">
        <f>IF(INDEX('Mišljenje (Zrakoplovstvo)'!$B:$B,Izračun!M$2)="","",INDEX('Mišljenje (Zrakoplovstvo)'!$B:$B,Izračun!M$2))</f>
      </c>
      <c r="N12" s="444">
        <f>IF(INDEX('Mišljenje (Zrakoplovstvo)'!$B:$B,Izračun!N$2)="","",INDEX('Mišljenje (Zrakoplovstvo)'!$B:$B,Izračun!N$2))</f>
      </c>
      <c r="O12" s="452"/>
      <c r="P12" s="452"/>
      <c r="Q12" s="446">
        <f>COUNTA($G$17:$G$26)-COUNTIF($G$17:$G$26,"")</f>
        <v>0</v>
      </c>
      <c r="R12" s="447">
        <f>COUNTIF($H$17:$H$26,Translations!$B$382)</f>
        <v>0</v>
      </c>
      <c r="S12" s="446">
        <f>COUNTA($J$17:$J$26)-COUNTIF($J$17:$J$26,"")</f>
        <v>0</v>
      </c>
      <c r="T12" s="447">
        <f>COUNTIF($K$17:$K$26,Translations!$B$382)</f>
        <v>0</v>
      </c>
      <c r="U12" s="446">
        <f>COUNTA($M$17:$M$26)-COUNTIF($M$17:$M$26,"")</f>
        <v>0</v>
      </c>
      <c r="V12" s="447">
        <f>COUNTIF($N$17:$N$26,Translations!$B$382)</f>
        <v>0</v>
      </c>
      <c r="W12" s="446">
        <f>COUNTA($P$17:$P$26)-COUNTIF($P$17:$P$26,"")</f>
        <v>0</v>
      </c>
      <c r="X12" s="446">
        <f>COUNTA($R$17:$R$26)-COUNTIF($R$17:$R$26,"")</f>
        <v>0</v>
      </c>
      <c r="Y12" s="448">
        <f>IF('Prilog 2 - Osnove rada'!$B$19="","",'Prilog 2 - Osnove rada'!$B$19)</f>
      </c>
      <c r="Z12" s="449" t="str">
        <f>'Prilog 2 - Osnove rada'!$B$20</f>
        <v> </v>
      </c>
      <c r="AA12" s="444">
        <f>IF(INDEX('Mišljenje (Zrakoplovstvo)'!$B:$B,Izračun!AA$2)="","",INDEX('Mišljenje (Zrakoplovstvo)'!$B:$B,Izračun!AA$2))</f>
      </c>
      <c r="AB12" s="444">
        <f>IF(INDEX('Mišljenje (Zrakoplovstvo)'!$B:$B,Izračun!AB$2)="","",INDEX('Mišljenje (Zrakoplovstvo)'!$B:$B,Izračun!AB$2))</f>
      </c>
      <c r="AC12" s="444">
        <f>IF(INDEX('Mišljenje (Zrakoplovstvo)'!$B:$B,Izračun!AC$2)="","",INDEX('Mišljenje (Zrakoplovstvo)'!$B:$B,Izračun!AC$2))</f>
      </c>
      <c r="AD12" s="444">
        <f>IF(INDEX('Mišljenje (Zrakoplovstvo)'!$B:$B,Izračun!AD$2)="","",INDEX('Mišljenje (Zrakoplovstvo)'!$B:$B,Izračun!AD$2))</f>
      </c>
      <c r="AE12" s="444">
        <f>IF(INDEX('Mišljenje (Zrakoplovstvo)'!$B:$B,Izračun!AE$2)="","",INDEX('Mišljenje (Zrakoplovstvo)'!$B:$B,Izračun!AE$2))</f>
      </c>
      <c r="AF12" s="444">
        <f>IF(INDEX('Mišljenje (Zrakoplovstvo)'!$B:$B,Izračun!AF$2)="","",INDEX('Mišljenje (Zrakoplovstvo)'!$B:$B,Izračun!AF$2))</f>
      </c>
      <c r="AG12" s="444">
        <f>IF(INDEX('Mišljenje (Zrakoplovstvo)'!$B:$B,Izračun!AG$2)="","",INDEX('Mišljenje (Zrakoplovstvo)'!$B:$B,Izračun!AG$2))</f>
      </c>
      <c r="AH12" s="444">
        <f>IF(INDEX('Mišljenje (Zrakoplovstvo)'!$B:$B,Izračun!AH$2)="","",INDEX('Mišljenje (Zrakoplovstvo)'!$B:$B,Izračun!AH$2))</f>
      </c>
      <c r="AI12" s="452"/>
      <c r="AJ12" s="444">
        <f>IF(INDEX('Mišljenje (Zrakoplovstvo)'!$B:$B,Izračun!AJ$2)="","",INDEX('Mišljenje (Zrakoplovstvo)'!$B:$B,Izračun!AJ$2))</f>
      </c>
      <c r="AK12" s="444" t="str">
        <f>IF(INDEX('Mišljenje (Zrakoplovstvo)'!$B:$B,Izračun!AK$2)="","",INDEX('Mišljenje (Zrakoplovstvo)'!$B:$B,Izračun!AK$2))</f>
        <v>Ako NE, razlog… </v>
      </c>
      <c r="AL12" s="444">
        <f>IF(INDEX('Mišljenje (Zrakoplovstvo)'!$B:$B,Izračun!AL$2)="","",INDEX('Mišljenje (Zrakoplovstvo)'!$B:$B,Izračun!AL$2))</f>
      </c>
      <c r="AM12" s="444" t="str">
        <f>IF(INDEX('Mišljenje (Zrakoplovstvo)'!$B:$B,Izračun!AM$2)="","",INDEX('Mišljenje (Zrakoplovstvo)'!$B:$B,Izračun!AM$2))</f>
        <v>Ako NE, razlog… </v>
      </c>
      <c r="AN12" s="444">
        <f>IF(INDEX('Mišljenje (Zrakoplovstvo)'!$B:$B,Izračun!AN$2)="","",INDEX('Mišljenje (Zrakoplovstvo)'!$B:$B,Izračun!AN$2))</f>
      </c>
      <c r="AO12" s="444" t="str">
        <f>IF(INDEX('Mišljenje (Zrakoplovstvo)'!$B:$B,Izračun!AO$2)="","",INDEX('Mišljenje (Zrakoplovstvo)'!$B:$B,Izračun!AO$2))</f>
        <v>Ako NE, razlog… </v>
      </c>
      <c r="AP12" s="444">
        <f>IF(INDEX('Mišljenje (Zrakoplovstvo)'!$B:$B,Izračun!AP$2)="","",INDEX('Mišljenje (Zrakoplovstvo)'!$B:$B,Izračun!AP$2))</f>
      </c>
      <c r="AQ12" s="444" t="str">
        <f>IF(INDEX('Mišljenje (Zrakoplovstvo)'!$B:$B,Izračun!AQ$2)="","",INDEX('Mišljenje (Zrakoplovstvo)'!$B:$B,Izračun!AQ$2))</f>
        <v>Ako NE, razlog… </v>
      </c>
      <c r="AR12" s="444">
        <f>IF(INDEX('Mišljenje (Zrakoplovstvo)'!$B:$B,Izračun!AR$2)="","",INDEX('Mišljenje (Zrakoplovstvo)'!$B:$B,Izračun!AR$2))</f>
      </c>
      <c r="AS12" s="444">
        <f>IF(INDEX('Mišljenje (Zrakoplovstvo)'!$B:$B,Izračun!AS$2)="","",INDEX('Mišljenje (Zrakoplovstvo)'!$B:$B,Izračun!AS$2))</f>
      </c>
      <c r="AT12" s="444" t="str">
        <f>IF(INDEX('Mišljenje (Zrakoplovstvo)'!$B:$B,Izračun!AT$2)="","",INDEX('Mišljenje (Zrakoplovstvo)'!$B:$B,Izračun!AT$2))</f>
        <v>Ako NE, razlog… </v>
      </c>
      <c r="AU12" s="444">
        <f>IF(INDEX('Mišljenje (Zrakoplovstvo)'!$B:$B,Izračun!AU$2)="","",INDEX('Mišljenje (Zrakoplovstvo)'!$B:$B,Izračun!AU$2))</f>
      </c>
      <c r="AV12" s="444" t="str">
        <f>IF(INDEX('Mišljenje (Zrakoplovstvo)'!$B:$B,Izračun!AV$2)="","",INDEX('Mišljenje (Zrakoplovstvo)'!$B:$B,Izračun!AV$2))</f>
        <v>Ako NE, razlog… </v>
      </c>
      <c r="AW12" s="444">
        <f>IF(INDEX('Mišljenje (Zrakoplovstvo)'!$B:$B,Izračun!AW$2)="","",INDEX('Mišljenje (Zrakoplovstvo)'!$B:$B,Izračun!AW$2))</f>
      </c>
      <c r="AX12" s="444" t="str">
        <f>IF(INDEX('Mišljenje (Zrakoplovstvo)'!$B:$B,Izračun!AX$2)="","",INDEX('Mišljenje (Zrakoplovstvo)'!$B:$B,Izračun!AX$2))</f>
        <v>Ako NE, razlog… </v>
      </c>
      <c r="AY12" s="444">
        <f>IF(INDEX('Mišljenje (Zrakoplovstvo)'!$B:$B,Izračun!AY$2)="","",INDEX('Mišljenje (Zrakoplovstvo)'!$B:$B,Izračun!AY$2))</f>
      </c>
      <c r="AZ12" s="444" t="str">
        <f>IF(INDEX('Mišljenje (Zrakoplovstvo)'!$B:$B,Izračun!AZ$2)="","",INDEX('Mišljenje (Zrakoplovstvo)'!$B:$B,Izračun!AZ$2))</f>
        <v>Ako NE, razlog… </v>
      </c>
      <c r="BA12" s="444">
        <f>IF(INDEX('Mišljenje (Zrakoplovstvo)'!$B:$B,Izračun!BA$2)="","",INDEX('Mišljenje (Zrakoplovstvo)'!$B:$B,Izračun!BA$2))</f>
      </c>
      <c r="BB12" s="444" t="str">
        <f>IF(INDEX('Mišljenje (Zrakoplovstvo)'!$B:$B,Izračun!BB$2)="","",INDEX('Mišljenje (Zrakoplovstvo)'!$B:$B,Izračun!BB$2))</f>
        <v>Ako NE, razlog… </v>
      </c>
      <c r="BC12" s="444">
        <f>IF(INDEX('Mišljenje (Zrakoplovstvo)'!$B:$B,Izračun!BC$2)="","",INDEX('Mišljenje (Zrakoplovstvo)'!$B:$B,Izračun!BC$2))</f>
      </c>
      <c r="BD12" s="444" t="str">
        <f>IF(INDEX('Mišljenje (Zrakoplovstvo)'!$B:$B,Izračun!BD$2)="","",INDEX('Mišljenje (Zrakoplovstvo)'!$B:$B,Izračun!BD$2))</f>
        <v>Ako NE, razlog… </v>
      </c>
      <c r="BE12" s="444">
        <f>IF(INDEX('Mišljenje (Zrakoplovstvo)'!$B:$B,Izračun!BE$2)="","",INDEX('Mišljenje (Zrakoplovstvo)'!$B:$B,Izračun!BE$2))</f>
      </c>
      <c r="BF12" s="444" t="str">
        <f>IF(INDEX('Mišljenje (Zrakoplovstvo)'!$B:$B,Izračun!BF$2)="","",INDEX('Mišljenje (Zrakoplovstvo)'!$B:$B,Izračun!BF$2))</f>
        <v>Ako NE, razlog… </v>
      </c>
      <c r="BG12" s="444">
        <f>IF(INDEX('Mišljenje (Zrakoplovstvo)'!$B:$B,Izračun!BG$2)="","",INDEX('Mišljenje (Zrakoplovstvo)'!$B:$B,Izračun!BG$2))</f>
      </c>
      <c r="BH12" s="444" t="str">
        <f>IF(INDEX('Mišljenje (Zrakoplovstvo)'!$B:$B,Izračun!BH$2)="","",INDEX('Mišljenje (Zrakoplovstvo)'!$B:$B,Izračun!BH$2))</f>
        <v>Ako NE, razlog… </v>
      </c>
      <c r="BI12" s="444">
        <f>IF(INDEX('Mišljenje (Zrakoplovstvo)'!$B:$B,Izračun!BI$2)="","",INDEX('Mišljenje (Zrakoplovstvo)'!$B:$B,Izračun!BI$2))</f>
      </c>
      <c r="BJ12" s="444" t="str">
        <f>IF(INDEX('Mišljenje (Zrakoplovstvo)'!$B:$B,Izračun!BJ$2)="","",INDEX('Mišljenje (Zrakoplovstvo)'!$B:$B,Izračun!BJ$2))</f>
        <v>Ako NE, razlog… </v>
      </c>
      <c r="BK12" s="444">
        <f>IF(INDEX('Mišljenje (Zrakoplovstvo)'!$B:$B,Izračun!BK$2)="","",INDEX('Mišljenje (Zrakoplovstvo)'!$B:$B,Izračun!BK$2))</f>
      </c>
      <c r="BL12" s="444" t="str">
        <f>IF(INDEX('Mišljenje (Zrakoplovstvo)'!$B:$B,Izračun!BL$2)="","",INDEX('Mišljenje (Zrakoplovstvo)'!$B:$B,Izračun!BL$2))</f>
        <v>Ako NE, razlog… </v>
      </c>
      <c r="BM12" s="444">
        <f>IF(INDEX('Mišljenje (Zrakoplovstvo)'!$B:$B,Izračun!BM$2)="","",INDEX('Mišljenje (Zrakoplovstvo)'!$B:$B,Izračun!BM$2))</f>
      </c>
      <c r="BN12" s="444">
        <f>IF(INDEX('Mišljenje (Zrakoplovstvo)'!$B:$B,Izračun!BN$2)="","",INDEX('Mišljenje (Zrakoplovstvo)'!$B:$B,Izračun!BN$2))</f>
      </c>
      <c r="BO12" s="444">
        <f>IF(INDEX('Mišljenje (Zrakoplovstvo)'!$B:$B,Izračun!BO$2)="","",INDEX('Mišljenje (Zrakoplovstvo)'!$B:$B,Izračun!BO$2))</f>
      </c>
      <c r="BP12" s="444" t="str">
        <f>IF(INDEX('Mišljenje (Zrakoplovstvo)'!$B:$B,Izračun!BP$2)="","",INDEX('Mišljenje (Zrakoplovstvo)'!$B:$B,Izračun!BP$2))</f>
        <v>Ako NE, razlog… </v>
      </c>
      <c r="BQ12" s="444">
        <f>IF(INDEX('Mišljenje (Zrakoplovstvo)'!$B:$B,Izračun!BQ$2)="","",INDEX('Mišljenje (Zrakoplovstvo)'!$B:$B,Izračun!BQ$2))</f>
      </c>
      <c r="BR12" s="444" t="str">
        <f>IF(INDEX('Mišljenje (Zrakoplovstvo)'!$B:$B,Izračun!BR$2)="","",INDEX('Mišljenje (Zrakoplovstvo)'!$B:$B,Izračun!BR$2))</f>
        <v>Ako NE, razlog… </v>
      </c>
      <c r="BS12" s="444">
        <f>IF(INDEX('Mišljenje (Zrakoplovstvo)'!$B:$B,Izračun!BS$2)="","",INDEX('Mišljenje (Zrakoplovstvo)'!$B:$B,Izračun!BS$2))</f>
      </c>
      <c r="BT12" s="444" t="str">
        <f>IF(INDEX('Mišljenje (Zrakoplovstvo)'!$B:$B,Izračun!BT$2)="","",INDEX('Mišljenje (Zrakoplovstvo)'!$B:$B,Izračun!BT$2))</f>
        <v>Ako NE, razlog… </v>
      </c>
      <c r="BU12" s="444">
        <f>IF(INDEX('Mišljenje (Zrakoplovstvo)'!$B:$B,Izračun!BU$2)="","",INDEX('Mišljenje (Zrakoplovstvo)'!$B:$B,Izračun!BU$2))</f>
      </c>
      <c r="BV12" s="444" t="str">
        <f>IF(INDEX('Mišljenje (Zrakoplovstvo)'!$B:$B,Izračun!BV$2)="","",INDEX('Mišljenje (Zrakoplovstvo)'!$B:$B,Izračun!BV$2))</f>
        <v>Ako NE, razlog… </v>
      </c>
      <c r="BW12" s="444">
        <f>IF(INDEX('Mišljenje (Zrakoplovstvo)'!$B:$B,Izračun!BW$2)="","",INDEX('Mišljenje (Zrakoplovstvo)'!$B:$B,Izračun!BW$2))</f>
      </c>
      <c r="BX12" s="444" t="str">
        <f>IF(INDEX('Mišljenje (Zrakoplovstvo)'!$B:$B,Izračun!BX$2)="","",INDEX('Mišljenje (Zrakoplovstvo)'!$B:$B,Izračun!BX$2))</f>
        <v>Ako NE, razlog… </v>
      </c>
      <c r="BY12" s="444">
        <f>IF(INDEX('Mišljenje (Zrakoplovstvo)'!$B:$B,Izračun!BY$2)="","",INDEX('Mišljenje (Zrakoplovstvo)'!$B:$B,Izračun!BY$2))</f>
      </c>
      <c r="BZ12" s="444" t="str">
        <f>IF(INDEX('Mišljenje (Zrakoplovstvo)'!$B:$B,Izračun!BZ$2)="","",INDEX('Mišljenje (Zrakoplovstvo)'!$B:$B,Izračun!BZ$2))</f>
        <v>Ako NE, razlog… </v>
      </c>
      <c r="CA12" s="444" t="str">
        <f>IF(INDEX('Mišljenje (Zrakoplovstvo)'!$B:$B,Izračun!CA$2)="","",INDEX('Mišljenje (Zrakoplovstvo)'!$B:$B,Izračun!CA$2))</f>
        <v>Yes (See Annex 1 for recommendations) / No, no improvements identified as required.  </v>
      </c>
      <c r="CB12" s="444" t="str">
        <f>IF(INDEX('Mišljenje (Zrakoplovstvo)'!$B:$B,Izračun!CB$2)="","",INDEX('Mišljenje (Zrakoplovstvo)'!$B:$B,Izračun!CB$2))</f>
        <v>We have conducted a verification of the greenhouse gas data [or Tonne-kilometre data] reported by the above Operator in its Annual Emissions Report [or Tonne-kilometre report] as presented above.   On the basis of the verification work undertaken (see Annex 2) these data are fairly stated.</v>
      </c>
      <c r="CC12" s="444" t="str">
        <f>IF(INDEX('Mišljenje (Zrakoplovstvo)'!$B:$B,Izračun!CC$2)="","",INDEX('Mišljenje (Zrakoplovstvo)'!$B:$B,Izračun!CC$2))</f>
        <v>We have conducted a verification of the greenhouse gas data [or Tonne-kilometre data] reported by the above Operator in its Annual Emissions Report [or Tonne-km report] as presented above.   On the basis of the verification work undertaken (see Annex 2) these data are fairly stated, with the exception of: </v>
      </c>
      <c r="CD12" s="444" t="str">
        <f>IF(INDEX('Mišljenje (Zrakoplovstvo)'!$B:$B,Izračun!CD$2)="","",INDEX('Mišljenje (Zrakoplovstvo)'!$B:$B,Izračun!CD$2))</f>
        <v>1.</v>
      </c>
      <c r="CE12" s="444" t="str">
        <f>IF(INDEX('Mišljenje (Zrakoplovstvo)'!$B:$B,Izračun!CE$2)="","",INDEX('Mišljenje (Zrakoplovstvo)'!$B:$B,Izračun!CE$2))</f>
        <v>2.</v>
      </c>
      <c r="CF12" s="444" t="str">
        <f>IF(INDEX('Mišljenje (Zrakoplovstvo)'!$B:$B,Izračun!CF$2)="","",INDEX('Mišljenje (Zrakoplovstvo)'!$B:$B,Izračun!CF$2))</f>
        <v>3.</v>
      </c>
      <c r="CG12" s="444">
        <f>IF(INDEX('Mišljenje (Zrakoplovstvo)'!$B:$B,Izračun!CG$2)="","",INDEX('Mišljenje (Zrakoplovstvo)'!$B:$B,Izračun!CG$2))</f>
      </c>
      <c r="CH12" s="444">
        <f>IF(INDEX('Mišljenje (Zrakoplovstvo)'!$B:$B,Izračun!CH$2)="","",INDEX('Mišljenje (Zrakoplovstvo)'!$B:$B,Izračun!CH$2))</f>
      </c>
      <c r="CI12" s="444">
        <f>IF(INDEX('Mišljenje (Zrakoplovstvo)'!$B:$B,Izračun!CI$2)="","",INDEX('Mišljenje (Zrakoplovstvo)'!$B:$B,Izračun!CI$2))</f>
      </c>
      <c r="CJ12" s="444">
        <f>IF(INDEX('Mišljenje (Zrakoplovstvo)'!$B:$B,Izračun!CJ$2)="","",INDEX('Mišljenje (Zrakoplovstvo)'!$B:$B,Izračun!CJ$2))</f>
      </c>
      <c r="CK12" s="444">
        <f>IF(INDEX('Mišljenje (Zrakoplovstvo)'!$B:$B,Izračun!CK$2)="","",INDEX('Mišljenje (Zrakoplovstvo)'!$B:$B,Izračun!CK$2))</f>
      </c>
      <c r="CL12" s="444">
        <f>IF(INDEX('Mišljenje (Zrakoplovstvo)'!$B:$B,Izračun!CL$2)="","",INDEX('Mišljenje (Zrakoplovstvo)'!$B:$B,Izračun!CL$2))</f>
      </c>
      <c r="CM12" s="444">
        <f>IF(INDEX('Mišljenje (Zrakoplovstvo)'!$B:$B,Izračun!CM$2)="","",INDEX('Mišljenje (Zrakoplovstvo)'!$B:$B,Izračun!CM$2))</f>
      </c>
      <c r="CN12" s="444" t="str">
        <f>IF(INDEX('Mišljenje (Zrakoplovstvo)'!$B:$B,Izračun!CN$2)="","",INDEX('Mišljenje (Zrakoplovstvo)'!$B:$B,Izračun!CN$2))</f>
        <v>We have conducted a verification of the greenhouse gas data [or Tonne-kilometre data] reported by the above Operator in its Annual Emissions Report [or Tonne-km report] as presented above.  On the basis of the work undertaken (see Annex 2) these data CANNOT be verified due to - &lt;delete as appropriate&gt;</v>
      </c>
      <c r="CO12" s="444" t="str">
        <f>IF(INDEX('Mišljenje (Zrakoplovstvo)'!$B:$B,Izračun!CO$2)="","",INDEX('Mišljenje (Zrakoplovstvo)'!$B:$B,Izračun!CO$2))</f>
        <v>- uncorrected material mis-statement (individual or in aggregate)</v>
      </c>
      <c r="CP12" s="444" t="str">
        <f>IF(INDEX('Mišljenje (Zrakoplovstvo)'!$B:$B,Izračun!CP$2)="","",INDEX('Mišljenje (Zrakoplovstvo)'!$B:$B,Izračun!CP$2))</f>
        <v>- neispravljene materijalne neusklađenosti (pojedinačne ili skupne)</v>
      </c>
      <c r="CQ12" s="444" t="str">
        <f>IF(INDEX('Mišljenje (Zrakoplovstvo)'!$B:$B,Izračun!CQ$2)="","",INDEX('Mišljenje (Zrakoplovstvo)'!$B:$B,Izračun!CQ$2))</f>
        <v>- ograničenja u podacima ili informacijama dostupnim za verifikaciju</v>
      </c>
      <c r="CR12" s="444" t="str">
        <f>IF(INDEX('Mišljenje (Zrakoplovstvo)'!$B:$B,Izračun!CR$2)="","",INDEX('Mišljenje (Zrakoplovstvo)'!$B:$B,Izračun!CR$2))</f>
        <v>- ograničenja zbog nejasnoće i/ili opsega odobrenog plana praćenja</v>
      </c>
      <c r="CS12" s="444" t="str">
        <f>IF(INDEX('Mišljenje (Zrakoplovstvo)'!$B:$B,Izračun!CS$2)="","",INDEX('Mišljenje (Zrakoplovstvo)'!$B:$B,Izračun!CS$2))</f>
        <v>- plan praćenja nije odobren od nadležnog tijela</v>
      </c>
      <c r="CT12" s="444">
        <f>IF(INDEX('Mišljenje (Zrakoplovstvo)'!$B:$B,Izračun!CT$2)="","",INDEX('Mišljenje (Zrakoplovstvo)'!$B:$B,Izračun!CT$2))</f>
      </c>
      <c r="CU12" s="444">
        <f>IF(INDEX('Mišljenje (Zrakoplovstvo)'!$B:$B,Izračun!CU$2)="","",INDEX('Mišljenje (Zrakoplovstvo)'!$B:$B,Izračun!CU$2))</f>
      </c>
      <c r="CV12" s="444">
        <f>IF(INDEX('Mišljenje (Zrakoplovstvo)'!$B:$B,Izračun!CV$2)="","",INDEX('Mišljenje (Zrakoplovstvo)'!$B:$B,Izračun!CV$2))</f>
      </c>
      <c r="CW12" s="444">
        <f>IF(INDEX('Mišljenje (Zrakoplovstvo)'!$B:$B,Izračun!CW$2)="","",INDEX('Mišljenje (Zrakoplovstvo)'!$B:$B,Izračun!CW$2))</f>
      </c>
      <c r="CX12" s="444">
        <f>IF(INDEX('Mišljenje (Zrakoplovstvo)'!$B:$B,Izračun!CX$2)="","",INDEX('Mišljenje (Zrakoplovstvo)'!$B:$B,Izračun!CX$2))</f>
      </c>
      <c r="CY12" s="444">
        <f>IF(INDEX('Mišljenje (Zrakoplovstvo)'!$B:$B,Izračun!CY$2)="","",INDEX('Mišljenje (Zrakoplovstvo)'!$B:$B,Izračun!CY$2))</f>
      </c>
      <c r="CZ12" s="444">
        <f>IF(INDEX('Mišljenje (Zrakoplovstvo)'!$B:$B,Izračun!CZ$2)="","",INDEX('Mišljenje (Zrakoplovstvo)'!$B:$B,Izračun!CZ$2))</f>
      </c>
      <c r="DA12" s="444">
        <f>IF(INDEX('Mišljenje (Zrakoplovstvo)'!$B:$B,Izračun!DA$2)="","",INDEX('Mišljenje (Zrakoplovstvo)'!$B:$B,Izračun!DA$2))</f>
      </c>
      <c r="DB12" s="444">
        <f>IF(INDEX('Mišljenje (Zrakoplovstvo)'!$B:$B,Izračun!DB$2)="","",INDEX('Mišljenje (Zrakoplovstvo)'!$B:$B,Izračun!DB$2))</f>
      </c>
      <c r="DC12" s="444">
        <f>IF(INDEX('Mišljenje (Zrakoplovstvo)'!$B:$B,Izračun!DC$2)="","",INDEX('Mišljenje (Zrakoplovstvo)'!$B:$B,Izračun!DC$2))</f>
      </c>
      <c r="DD12" s="444">
        <f>IF(INDEX('Mišljenje (Zrakoplovstvo)'!$B:$B,Izračun!DD$2)="","",INDEX('Mišljenje (Zrakoplovstvo)'!$B:$B,Izračun!DD$2))</f>
      </c>
      <c r="DE12" s="444">
        <f>IF(INDEX('Mišljenje (Zrakoplovstvo)'!$B:$B,Izračun!DE$2)="","",INDEX('Mišljenje (Zrakoplovstvo)'!$B:$B,Izračun!DE$2))</f>
      </c>
      <c r="DF12" s="444">
        <f>IF(INDEX('Mišljenje (Zrakoplovstvo)'!$B:$B,Izračun!DF$2)="","",INDEX('Mišljenje (Zrakoplovstvo)'!$B:$B,Izračun!DF$2))</f>
      </c>
      <c r="DG12" s="444">
        <f>IF(INDEX('Mišljenje (Zrakoplovstvo)'!$B:$B,Izračun!DG$2)="","",INDEX('Mišljenje (Zrakoplovstvo)'!$B:$B,Izračun!DG$2))</f>
      </c>
      <c r="DI12" s="454" t="str">
        <f>'Prilog 1 - Nalazi'!$C$69</f>
        <v>odaberite</v>
      </c>
      <c r="DJ12" s="454" t="str">
        <f>'Prilog 1 - Nalazi'!$C$70</f>
        <v>odaberite</v>
      </c>
      <c r="DK12" s="452"/>
      <c r="DL12" s="454" t="str">
        <f>'Prilog 1 - Nalazi'!$C$72</f>
        <v>odaberite</v>
      </c>
      <c r="DM12" s="454" t="str">
        <f>'Prilog 1 - Nalazi'!$C$73</f>
        <v>odaberite</v>
      </c>
    </row>
    <row r="13" ht="12.75"/>
    <row r="14" ht="26.25">
      <c r="B14" s="434" t="s">
        <v>1338</v>
      </c>
    </row>
    <row r="15" spans="2:22" ht="49.5" customHeight="1">
      <c r="B15" s="602" t="str">
        <f>IF(B7="",B10,B5)</f>
        <v>Jedinstveni identifikacijski broj:</v>
      </c>
      <c r="C15" s="602" t="str">
        <f>IF(B12="",C5,C10)</f>
        <v>Ime operatera:</v>
      </c>
      <c r="D15" s="602" t="str">
        <f>IF(B12="",D5,D10)</f>
        <v>Naziv postrojenja:</v>
      </c>
      <c r="E15" s="602" t="str">
        <f>IF(E7="",E10,E5)</f>
        <v>Godina izvješćivanja:</v>
      </c>
      <c r="F15" s="607" t="str">
        <f>'Prilog 1 - Nalazi'!A6</f>
        <v>A.</v>
      </c>
      <c r="G15" s="602" t="str">
        <f>'Prilog 1 - Nalazi'!B6</f>
        <v>Neispravljene pogreške koje nisu korigirane prije izdavanja verifikacijskog izvješća</v>
      </c>
      <c r="H15" s="602"/>
      <c r="I15" s="605" t="str">
        <f>'Prilog 1 - Nalazi'!A18</f>
        <v>B.</v>
      </c>
      <c r="J15" s="602" t="str">
        <f>'Prilog 1 - Nalazi'!B18</f>
        <v>Neispravljene neusklađenosti s odobrenim planom praćenja</v>
      </c>
      <c r="K15" s="602"/>
      <c r="L15" s="605" t="str">
        <f>'Prilog 1 - Nalazi'!A31</f>
        <v>C.</v>
      </c>
      <c r="M15" s="602" t="str">
        <f>'Prilog 1 - Nalazi'!B31</f>
        <v>Neispravljene nesukladnosti s Uredbom koje su utvrđene tijekom verifikacije</v>
      </c>
      <c r="N15" s="602"/>
      <c r="O15" s="605" t="str">
        <f>'Prilog 1 - Nalazi'!A43</f>
        <v>D.</v>
      </c>
      <c r="P15" s="609" t="str">
        <f>'Prilog 1 - Nalazi'!B43</f>
        <v>Preporučena poboljšanja, ako ih ima</v>
      </c>
      <c r="Q15" s="605" t="str">
        <f>'Prilog 1 - Nalazi'!A55</f>
        <v>E.</v>
      </c>
      <c r="R15" s="609" t="str">
        <f>'Prilog 1 - Nalazi'!B55</f>
        <v>Neispravljene neusklađenosti iz prethodne godine. Ispravljene neusklađenosti prethodnog razdoblja izvješćivanja se ne navode ovdje.</v>
      </c>
      <c r="S15" s="609" t="str">
        <f>'Prilog 3 - Promjene'!A6</f>
        <v>A) Odobreno od nadležnog tijela ali NIJE uključeno u zadnju odobrenu verziju plana praćenja pri završetku verifikacije</v>
      </c>
      <c r="T15" s="609"/>
      <c r="U15" s="609" t="str">
        <f>'Prilog 3 - Promjene'!A19</f>
        <v>B) Utvrđeno od strane verifikatora ali o tome NIJE do 31. prosinca izvještajne godine obaviješteno nadležno tijelo</v>
      </c>
      <c r="V15" s="609"/>
    </row>
    <row r="16" spans="2:104" ht="12.75">
      <c r="B16" s="602"/>
      <c r="C16" s="602"/>
      <c r="D16" s="602"/>
      <c r="E16" s="602"/>
      <c r="F16" s="607"/>
      <c r="G16" s="441"/>
      <c r="H16" s="439" t="str">
        <f>'Prilog 1 - Nalazi'!C6</f>
        <v>Materijalno značajne?</v>
      </c>
      <c r="I16" s="606"/>
      <c r="J16" s="441"/>
      <c r="K16" s="439" t="str">
        <f>'Prilog 1 - Nalazi'!C19</f>
        <v>Materijalno značajne?</v>
      </c>
      <c r="L16" s="606"/>
      <c r="M16" s="441"/>
      <c r="N16" s="439" t="str">
        <f>'Prilog 1 - Nalazi'!C31</f>
        <v>Materijalno značajne?</v>
      </c>
      <c r="O16" s="606"/>
      <c r="P16" s="616"/>
      <c r="Q16" s="606"/>
      <c r="R16" s="616"/>
      <c r="S16" s="616"/>
      <c r="T16" s="616"/>
      <c r="U16" s="616"/>
      <c r="V16" s="616"/>
      <c r="CZ16" s="327"/>
    </row>
    <row r="17" spans="1:104" ht="12.75">
      <c r="A17" s="457"/>
      <c r="B17" s="431">
        <f>IF(B7="",B12,B7)</f>
      </c>
      <c r="C17" s="431">
        <f>IF(C7="",C12,C7)</f>
      </c>
      <c r="D17" s="431">
        <f>IF(D7="",D12,D7)</f>
      </c>
      <c r="E17" s="431">
        <f>IF(E7="",E12,E7)</f>
      </c>
      <c r="F17" s="458" t="str">
        <f>'Prilog 1 - Nalazi'!A7</f>
        <v>A1</v>
      </c>
      <c r="G17" s="448">
        <f>IF('Prilog 1 - Nalazi'!B7="","",'Prilog 1 - Nalazi'!B7)</f>
      </c>
      <c r="H17" s="459" t="str">
        <f>'Prilog 1 - Nalazi'!C7</f>
        <v>odaberite</v>
      </c>
      <c r="I17" s="458" t="str">
        <f>'Prilog 1 - Nalazi'!A20</f>
        <v>B1</v>
      </c>
      <c r="J17" s="448">
        <f>IF('Prilog 1 - Nalazi'!B20="","",'Prilog 1 - Nalazi'!B20)</f>
      </c>
      <c r="K17" s="459" t="str">
        <f>'Prilog 1 - Nalazi'!C20</f>
        <v>odaberite</v>
      </c>
      <c r="L17" s="458" t="str">
        <f>'Prilog 1 - Nalazi'!A32</f>
        <v>C1</v>
      </c>
      <c r="M17" s="448">
        <f>IF('Prilog 1 - Nalazi'!B32="","",'Prilog 1 - Nalazi'!B32)</f>
      </c>
      <c r="N17" s="459" t="str">
        <f>'Prilog 1 - Nalazi'!C32</f>
        <v>odaberite</v>
      </c>
      <c r="O17" s="458" t="str">
        <f>'Prilog 1 - Nalazi'!A44</f>
        <v>D1</v>
      </c>
      <c r="P17" s="448">
        <f>IF('Prilog 1 - Nalazi'!B44="","",'Prilog 1 - Nalazi'!B44)</f>
      </c>
      <c r="Q17" s="458" t="str">
        <f>'Prilog 1 - Nalazi'!A56</f>
        <v>E1</v>
      </c>
      <c r="R17" s="460">
        <f>IF('Prilog 1 - Nalazi'!B56="","",'Prilog 1 - Nalazi'!B56)</f>
      </c>
      <c r="S17" s="461">
        <f>'Prilog 3 - Promjene'!A8</f>
        <v>1</v>
      </c>
      <c r="T17" s="448">
        <f>IF('Prilog 3 - Promjene'!B8="","",'Prilog 3 - Promjene'!B8)</f>
      </c>
      <c r="U17" s="461">
        <f>'Prilog 3 - Promjene'!A21</f>
        <v>1</v>
      </c>
      <c r="V17" s="448">
        <f>IF('Prilog 3 - Promjene'!B21="","",'Prilog 3 - Promjene'!B21)</f>
      </c>
      <c r="CZ17" s="327"/>
    </row>
    <row r="18" spans="2:22" ht="12.75">
      <c r="B18" s="431">
        <f>B17</f>
      </c>
      <c r="C18" s="431">
        <f aca="true" t="shared" si="6" ref="C18:E26">C17</f>
      </c>
      <c r="D18" s="431">
        <f t="shared" si="6"/>
      </c>
      <c r="E18" s="431">
        <f t="shared" si="6"/>
      </c>
      <c r="F18" s="458" t="str">
        <f>'Prilog 1 - Nalazi'!A8</f>
        <v>A2</v>
      </c>
      <c r="G18" s="448">
        <f>IF('Prilog 1 - Nalazi'!B8="","",'Prilog 1 - Nalazi'!B8)</f>
      </c>
      <c r="H18" s="459" t="str">
        <f>'Prilog 1 - Nalazi'!C8</f>
        <v>odaberite</v>
      </c>
      <c r="I18" s="458" t="str">
        <f>'Prilog 1 - Nalazi'!A21</f>
        <v>B2</v>
      </c>
      <c r="J18" s="448">
        <f>IF('Prilog 1 - Nalazi'!B21="","",'Prilog 1 - Nalazi'!B21)</f>
      </c>
      <c r="K18" s="459" t="str">
        <f>'Prilog 1 - Nalazi'!C21</f>
        <v>odaberite</v>
      </c>
      <c r="L18" s="458" t="str">
        <f>'Prilog 1 - Nalazi'!A33</f>
        <v>C2</v>
      </c>
      <c r="M18" s="448">
        <f>IF('Prilog 1 - Nalazi'!B33="","",'Prilog 1 - Nalazi'!B33)</f>
      </c>
      <c r="N18" s="459" t="str">
        <f>'Prilog 1 - Nalazi'!C33</f>
        <v>odaberite</v>
      </c>
      <c r="O18" s="458" t="str">
        <f>'Prilog 1 - Nalazi'!A45</f>
        <v>D2</v>
      </c>
      <c r="P18" s="448">
        <f>IF('Prilog 1 - Nalazi'!B45="","",'Prilog 1 - Nalazi'!B45)</f>
      </c>
      <c r="Q18" s="458" t="str">
        <f>'Prilog 1 - Nalazi'!A57</f>
        <v>E2</v>
      </c>
      <c r="R18" s="460">
        <f>IF('Prilog 1 - Nalazi'!B57="","",'Prilog 1 - Nalazi'!B57)</f>
      </c>
      <c r="S18" s="461">
        <f>'Prilog 3 - Promjene'!A9</f>
        <v>2</v>
      </c>
      <c r="T18" s="448">
        <f>IF('Prilog 3 - Promjene'!B9="","",'Prilog 3 - Promjene'!B9)</f>
      </c>
      <c r="U18" s="461">
        <f>'Prilog 3 - Promjene'!A22</f>
        <v>2</v>
      </c>
      <c r="V18" s="448">
        <f>IF('Prilog 3 - Promjene'!B22="","",'Prilog 3 - Promjene'!B22)</f>
      </c>
    </row>
    <row r="19" spans="2:22" ht="12.75">
      <c r="B19" s="431">
        <f aca="true" t="shared" si="7" ref="B19:B26">B18</f>
      </c>
      <c r="C19" s="431">
        <f t="shared" si="6"/>
      </c>
      <c r="D19" s="431">
        <f t="shared" si="6"/>
      </c>
      <c r="E19" s="431">
        <f t="shared" si="6"/>
      </c>
      <c r="F19" s="458" t="str">
        <f>'Prilog 1 - Nalazi'!A9</f>
        <v>A3</v>
      </c>
      <c r="G19" s="448">
        <f>IF('Prilog 1 - Nalazi'!B9="","",'Prilog 1 - Nalazi'!B9)</f>
      </c>
      <c r="H19" s="459" t="str">
        <f>'Prilog 1 - Nalazi'!C9</f>
        <v>odaberite</v>
      </c>
      <c r="I19" s="458" t="str">
        <f>'Prilog 1 - Nalazi'!A22</f>
        <v>B3</v>
      </c>
      <c r="J19" s="448">
        <f>IF('Prilog 1 - Nalazi'!B22="","",'Prilog 1 - Nalazi'!B22)</f>
      </c>
      <c r="K19" s="459" t="str">
        <f>'Prilog 1 - Nalazi'!C22</f>
        <v>odaberite</v>
      </c>
      <c r="L19" s="458" t="str">
        <f>'Prilog 1 - Nalazi'!A34</f>
        <v>C3</v>
      </c>
      <c r="M19" s="448">
        <f>IF('Prilog 1 - Nalazi'!B34="","",'Prilog 1 - Nalazi'!B34)</f>
      </c>
      <c r="N19" s="459" t="str">
        <f>'Prilog 1 - Nalazi'!C34</f>
        <v>odaberite</v>
      </c>
      <c r="O19" s="458" t="str">
        <f>'Prilog 1 - Nalazi'!A46</f>
        <v>D3</v>
      </c>
      <c r="P19" s="448">
        <f>IF('Prilog 1 - Nalazi'!B46="","",'Prilog 1 - Nalazi'!B46)</f>
      </c>
      <c r="Q19" s="458" t="str">
        <f>'Prilog 1 - Nalazi'!A58</f>
        <v>E3</v>
      </c>
      <c r="R19" s="460">
        <f>IF('Prilog 1 - Nalazi'!B58="","",'Prilog 1 - Nalazi'!B58)</f>
      </c>
      <c r="S19" s="461">
        <f>'Prilog 3 - Promjene'!A10</f>
        <v>3</v>
      </c>
      <c r="T19" s="448">
        <f>IF('Prilog 3 - Promjene'!B10="","",'Prilog 3 - Promjene'!B10)</f>
      </c>
      <c r="U19" s="461">
        <f>'Prilog 3 - Promjene'!A23</f>
        <v>3</v>
      </c>
      <c r="V19" s="448">
        <f>IF('Prilog 3 - Promjene'!B23="","",'Prilog 3 - Promjene'!B23)</f>
      </c>
    </row>
    <row r="20" spans="2:22" ht="12.75">
      <c r="B20" s="431">
        <f t="shared" si="7"/>
      </c>
      <c r="C20" s="431">
        <f t="shared" si="6"/>
      </c>
      <c r="D20" s="431">
        <f t="shared" si="6"/>
      </c>
      <c r="E20" s="431">
        <f t="shared" si="6"/>
      </c>
      <c r="F20" s="458" t="str">
        <f>'Prilog 1 - Nalazi'!A10</f>
        <v>A4</v>
      </c>
      <c r="G20" s="448">
        <f>IF('Prilog 1 - Nalazi'!B10="","",'Prilog 1 - Nalazi'!B10)</f>
      </c>
      <c r="H20" s="459" t="str">
        <f>'Prilog 1 - Nalazi'!C10</f>
        <v>odaberite</v>
      </c>
      <c r="I20" s="458" t="str">
        <f>'Prilog 1 - Nalazi'!A23</f>
        <v>B4</v>
      </c>
      <c r="J20" s="448">
        <f>IF('Prilog 1 - Nalazi'!B23="","",'Prilog 1 - Nalazi'!B23)</f>
      </c>
      <c r="K20" s="459" t="str">
        <f>'Prilog 1 - Nalazi'!C23</f>
        <v>odaberite</v>
      </c>
      <c r="L20" s="458" t="str">
        <f>'Prilog 1 - Nalazi'!A35</f>
        <v>C4</v>
      </c>
      <c r="M20" s="448">
        <f>IF('Prilog 1 - Nalazi'!B35="","",'Prilog 1 - Nalazi'!B35)</f>
      </c>
      <c r="N20" s="459" t="str">
        <f>'Prilog 1 - Nalazi'!C35</f>
        <v>odaberite</v>
      </c>
      <c r="O20" s="458" t="str">
        <f>'Prilog 1 - Nalazi'!A47</f>
        <v>D4</v>
      </c>
      <c r="P20" s="448">
        <f>IF('Prilog 1 - Nalazi'!B47="","",'Prilog 1 - Nalazi'!B47)</f>
      </c>
      <c r="Q20" s="458" t="str">
        <f>'Prilog 1 - Nalazi'!A59</f>
        <v>E4</v>
      </c>
      <c r="R20" s="460">
        <f>IF('Prilog 1 - Nalazi'!B59="","",'Prilog 1 - Nalazi'!B59)</f>
      </c>
      <c r="S20" s="461">
        <f>'Prilog 3 - Promjene'!A11</f>
        <v>4</v>
      </c>
      <c r="T20" s="448">
        <f>IF('Prilog 3 - Promjene'!B11="","",'Prilog 3 - Promjene'!B11)</f>
      </c>
      <c r="U20" s="461">
        <f>'Prilog 3 - Promjene'!A24</f>
        <v>4</v>
      </c>
      <c r="V20" s="448">
        <f>IF('Prilog 3 - Promjene'!B24="","",'Prilog 3 - Promjene'!B24)</f>
      </c>
    </row>
    <row r="21" spans="2:22" ht="12.75">
      <c r="B21" s="431">
        <f t="shared" si="7"/>
      </c>
      <c r="C21" s="431">
        <f t="shared" si="6"/>
      </c>
      <c r="D21" s="431">
        <f t="shared" si="6"/>
      </c>
      <c r="E21" s="431">
        <f t="shared" si="6"/>
      </c>
      <c r="F21" s="458" t="str">
        <f>'Prilog 1 - Nalazi'!A11</f>
        <v>A5</v>
      </c>
      <c r="G21" s="448">
        <f>IF('Prilog 1 - Nalazi'!B11="","",'Prilog 1 - Nalazi'!B11)</f>
      </c>
      <c r="H21" s="459" t="str">
        <f>'Prilog 1 - Nalazi'!C11</f>
        <v>odaberite</v>
      </c>
      <c r="I21" s="458" t="str">
        <f>'Prilog 1 - Nalazi'!A24</f>
        <v>B5</v>
      </c>
      <c r="J21" s="448">
        <f>IF('Prilog 1 - Nalazi'!B24="","",'Prilog 1 - Nalazi'!B24)</f>
      </c>
      <c r="K21" s="459" t="str">
        <f>'Prilog 1 - Nalazi'!C24</f>
        <v>odaberite</v>
      </c>
      <c r="L21" s="458" t="str">
        <f>'Prilog 1 - Nalazi'!A36</f>
        <v>C5</v>
      </c>
      <c r="M21" s="448">
        <f>IF('Prilog 1 - Nalazi'!B36="","",'Prilog 1 - Nalazi'!B36)</f>
      </c>
      <c r="N21" s="459" t="str">
        <f>'Prilog 1 - Nalazi'!C36</f>
        <v>odaberite</v>
      </c>
      <c r="O21" s="458" t="str">
        <f>'Prilog 1 - Nalazi'!A48</f>
        <v>D5</v>
      </c>
      <c r="P21" s="448">
        <f>IF('Prilog 1 - Nalazi'!B48="","",'Prilog 1 - Nalazi'!B48)</f>
      </c>
      <c r="Q21" s="458" t="str">
        <f>'Prilog 1 - Nalazi'!A60</f>
        <v>E5</v>
      </c>
      <c r="R21" s="460">
        <f>IF('Prilog 1 - Nalazi'!B60="","",'Prilog 1 - Nalazi'!B60)</f>
      </c>
      <c r="S21" s="461">
        <f>'Prilog 3 - Promjene'!A12</f>
        <v>5</v>
      </c>
      <c r="T21" s="448">
        <f>IF('Prilog 3 - Promjene'!B12="","",'Prilog 3 - Promjene'!B12)</f>
      </c>
      <c r="U21" s="461">
        <f>'Prilog 3 - Promjene'!A25</f>
        <v>5</v>
      </c>
      <c r="V21" s="448">
        <f>IF('Prilog 3 - Promjene'!B25="","",'Prilog 3 - Promjene'!B25)</f>
      </c>
    </row>
    <row r="22" spans="2:22" ht="12.75">
      <c r="B22" s="431">
        <f t="shared" si="7"/>
      </c>
      <c r="C22" s="431">
        <f t="shared" si="6"/>
      </c>
      <c r="D22" s="431">
        <f t="shared" si="6"/>
      </c>
      <c r="E22" s="431">
        <f t="shared" si="6"/>
      </c>
      <c r="F22" s="458" t="str">
        <f>'Prilog 1 - Nalazi'!A12</f>
        <v>A6</v>
      </c>
      <c r="G22" s="448">
        <f>IF('Prilog 1 - Nalazi'!B12="","",'Prilog 1 - Nalazi'!B12)</f>
      </c>
      <c r="H22" s="459" t="str">
        <f>'Prilog 1 - Nalazi'!C12</f>
        <v>odaberite</v>
      </c>
      <c r="I22" s="458" t="str">
        <f>'Prilog 1 - Nalazi'!A25</f>
        <v>B6</v>
      </c>
      <c r="J22" s="448">
        <f>IF('Prilog 1 - Nalazi'!B25="","",'Prilog 1 - Nalazi'!B25)</f>
      </c>
      <c r="K22" s="459" t="str">
        <f>'Prilog 1 - Nalazi'!C25</f>
        <v>odaberite</v>
      </c>
      <c r="L22" s="458" t="str">
        <f>'Prilog 1 - Nalazi'!A37</f>
        <v>C6</v>
      </c>
      <c r="M22" s="448">
        <f>IF('Prilog 1 - Nalazi'!B37="","",'Prilog 1 - Nalazi'!B37)</f>
      </c>
      <c r="N22" s="459" t="str">
        <f>'Prilog 1 - Nalazi'!C37</f>
        <v>odaberite</v>
      </c>
      <c r="O22" s="458" t="str">
        <f>'Prilog 1 - Nalazi'!A49</f>
        <v>D6</v>
      </c>
      <c r="P22" s="448">
        <f>IF('Prilog 1 - Nalazi'!B49="","",'Prilog 1 - Nalazi'!B49)</f>
      </c>
      <c r="Q22" s="458" t="str">
        <f>'Prilog 1 - Nalazi'!A61</f>
        <v>E6</v>
      </c>
      <c r="R22" s="460">
        <f>IF('Prilog 1 - Nalazi'!B61="","",'Prilog 1 - Nalazi'!B61)</f>
      </c>
      <c r="S22" s="461">
        <f>'Prilog 3 - Promjene'!A13</f>
        <v>6</v>
      </c>
      <c r="T22" s="448">
        <f>IF('Prilog 3 - Promjene'!B13="","",'Prilog 3 - Promjene'!B13)</f>
      </c>
      <c r="U22" s="461">
        <f>'Prilog 3 - Promjene'!A26</f>
        <v>6</v>
      </c>
      <c r="V22" s="448">
        <f>IF('Prilog 3 - Promjene'!B26="","",'Prilog 3 - Promjene'!B26)</f>
      </c>
    </row>
    <row r="23" spans="2:22" ht="12.75">
      <c r="B23" s="431">
        <f t="shared" si="7"/>
      </c>
      <c r="C23" s="431">
        <f t="shared" si="6"/>
      </c>
      <c r="D23" s="431">
        <f t="shared" si="6"/>
      </c>
      <c r="E23" s="431">
        <f t="shared" si="6"/>
      </c>
      <c r="F23" s="458" t="str">
        <f>'Prilog 1 - Nalazi'!A13</f>
        <v>A7</v>
      </c>
      <c r="G23" s="448">
        <f>IF('Prilog 1 - Nalazi'!B13="","",'Prilog 1 - Nalazi'!B13)</f>
      </c>
      <c r="H23" s="459" t="str">
        <f>'Prilog 1 - Nalazi'!C13</f>
        <v>odaberite</v>
      </c>
      <c r="I23" s="458" t="str">
        <f>'Prilog 1 - Nalazi'!A26</f>
        <v>B7</v>
      </c>
      <c r="J23" s="448">
        <f>IF('Prilog 1 - Nalazi'!B26="","",'Prilog 1 - Nalazi'!B26)</f>
      </c>
      <c r="K23" s="459" t="str">
        <f>'Prilog 1 - Nalazi'!C26</f>
        <v>odaberite</v>
      </c>
      <c r="L23" s="458" t="str">
        <f>'Prilog 1 - Nalazi'!A38</f>
        <v>C7</v>
      </c>
      <c r="M23" s="448">
        <f>IF('Prilog 1 - Nalazi'!B38="","",'Prilog 1 - Nalazi'!B38)</f>
      </c>
      <c r="N23" s="459" t="str">
        <f>'Prilog 1 - Nalazi'!C38</f>
        <v>odaberite</v>
      </c>
      <c r="O23" s="458" t="str">
        <f>'Prilog 1 - Nalazi'!A50</f>
        <v>D7</v>
      </c>
      <c r="P23" s="448">
        <f>IF('Prilog 1 - Nalazi'!B50="","",'Prilog 1 - Nalazi'!B50)</f>
      </c>
      <c r="Q23" s="458" t="str">
        <f>'Prilog 1 - Nalazi'!A62</f>
        <v>E7</v>
      </c>
      <c r="R23" s="460">
        <f>IF('Prilog 1 - Nalazi'!B62="","",'Prilog 1 - Nalazi'!B62)</f>
      </c>
      <c r="S23" s="461">
        <f>'Prilog 3 - Promjene'!A14</f>
        <v>7</v>
      </c>
      <c r="T23" s="448">
        <f>IF('Prilog 3 - Promjene'!B14="","",'Prilog 3 - Promjene'!B14)</f>
      </c>
      <c r="U23" s="461">
        <f>'Prilog 3 - Promjene'!A27</f>
        <v>7</v>
      </c>
      <c r="V23" s="448">
        <f>IF('Prilog 3 - Promjene'!B27="","",'Prilog 3 - Promjene'!B27)</f>
      </c>
    </row>
    <row r="24" spans="2:22" ht="12.75">
      <c r="B24" s="431">
        <f t="shared" si="7"/>
      </c>
      <c r="C24" s="431">
        <f t="shared" si="6"/>
      </c>
      <c r="D24" s="431">
        <f t="shared" si="6"/>
      </c>
      <c r="E24" s="431">
        <f t="shared" si="6"/>
      </c>
      <c r="F24" s="458" t="str">
        <f>'Prilog 1 - Nalazi'!A14</f>
        <v>A8</v>
      </c>
      <c r="G24" s="448">
        <f>IF('Prilog 1 - Nalazi'!B14="","",'Prilog 1 - Nalazi'!B14)</f>
      </c>
      <c r="H24" s="459" t="str">
        <f>'Prilog 1 - Nalazi'!C14</f>
        <v>odaberite</v>
      </c>
      <c r="I24" s="458" t="str">
        <f>'Prilog 1 - Nalazi'!A27</f>
        <v>B8</v>
      </c>
      <c r="J24" s="448">
        <f>IF('Prilog 1 - Nalazi'!B27="","",'Prilog 1 - Nalazi'!B27)</f>
      </c>
      <c r="K24" s="459" t="str">
        <f>'Prilog 1 - Nalazi'!C27</f>
        <v>odaberite</v>
      </c>
      <c r="L24" s="458" t="str">
        <f>'Prilog 1 - Nalazi'!A39</f>
        <v>C8</v>
      </c>
      <c r="M24" s="448">
        <f>IF('Prilog 1 - Nalazi'!B39="","",'Prilog 1 - Nalazi'!B39)</f>
      </c>
      <c r="N24" s="459" t="str">
        <f>'Prilog 1 - Nalazi'!C39</f>
        <v>odaberite</v>
      </c>
      <c r="O24" s="458" t="str">
        <f>'Prilog 1 - Nalazi'!A51</f>
        <v>D8</v>
      </c>
      <c r="P24" s="448">
        <f>IF('Prilog 1 - Nalazi'!B51="","",'Prilog 1 - Nalazi'!B51)</f>
      </c>
      <c r="Q24" s="458" t="str">
        <f>'Prilog 1 - Nalazi'!A63</f>
        <v>E8</v>
      </c>
      <c r="R24" s="460">
        <f>IF('Prilog 1 - Nalazi'!B63="","",'Prilog 1 - Nalazi'!B63)</f>
      </c>
      <c r="S24" s="458">
        <f>'Prilog 3 - Promjene'!A15</f>
        <v>8</v>
      </c>
      <c r="T24" s="448">
        <f>IF('Prilog 3 - Promjene'!B15="","",'Prilog 3 - Promjene'!B15)</f>
      </c>
      <c r="U24" s="461">
        <f>'Prilog 3 - Promjene'!A28</f>
        <v>8</v>
      </c>
      <c r="V24" s="448">
        <f>IF('Prilog 3 - Promjene'!B28="","",'Prilog 3 - Promjene'!B28)</f>
      </c>
    </row>
    <row r="25" spans="2:22" ht="12.75">
      <c r="B25" s="431">
        <f t="shared" si="7"/>
      </c>
      <c r="C25" s="431">
        <f t="shared" si="6"/>
      </c>
      <c r="D25" s="431">
        <f t="shared" si="6"/>
      </c>
      <c r="E25" s="431">
        <f t="shared" si="6"/>
      </c>
      <c r="F25" s="458" t="str">
        <f>'Prilog 1 - Nalazi'!A15</f>
        <v>A9</v>
      </c>
      <c r="G25" s="448">
        <f>IF('Prilog 1 - Nalazi'!B15="","",'Prilog 1 - Nalazi'!B15)</f>
      </c>
      <c r="H25" s="459" t="str">
        <f>'Prilog 1 - Nalazi'!C15</f>
        <v>odaberite</v>
      </c>
      <c r="I25" s="458" t="str">
        <f>'Prilog 1 - Nalazi'!A28</f>
        <v>B9</v>
      </c>
      <c r="J25" s="448">
        <f>IF('Prilog 1 - Nalazi'!B28="","",'Prilog 1 - Nalazi'!B28)</f>
      </c>
      <c r="K25" s="459" t="str">
        <f>'Prilog 1 - Nalazi'!C28</f>
        <v>odaberite</v>
      </c>
      <c r="L25" s="458" t="str">
        <f>'Prilog 1 - Nalazi'!A40</f>
        <v>C9</v>
      </c>
      <c r="M25" s="448">
        <f>IF('Prilog 1 - Nalazi'!B40="","",'Prilog 1 - Nalazi'!B40)</f>
      </c>
      <c r="N25" s="459" t="str">
        <f>'Prilog 1 - Nalazi'!C40</f>
        <v>odaberite</v>
      </c>
      <c r="O25" s="458" t="str">
        <f>'Prilog 1 - Nalazi'!A52</f>
        <v>D9</v>
      </c>
      <c r="P25" s="448">
        <f>IF('Prilog 1 - Nalazi'!B52="","",'Prilog 1 - Nalazi'!B52)</f>
      </c>
      <c r="Q25" s="458" t="str">
        <f>'Prilog 1 - Nalazi'!A64</f>
        <v>E9</v>
      </c>
      <c r="R25" s="460">
        <f>IF('Prilog 1 - Nalazi'!B64="","",'Prilog 1 - Nalazi'!B64)</f>
      </c>
      <c r="S25" s="458">
        <f>'Prilog 3 - Promjene'!A16</f>
        <v>9</v>
      </c>
      <c r="T25" s="448">
        <f>IF('Prilog 3 - Promjene'!B16="","",'Prilog 3 - Promjene'!B16)</f>
      </c>
      <c r="U25" s="461">
        <f>'Prilog 3 - Promjene'!A29</f>
        <v>9</v>
      </c>
      <c r="V25" s="448">
        <f>IF('Prilog 3 - Promjene'!B29="","",'Prilog 3 - Promjene'!B29)</f>
      </c>
    </row>
    <row r="26" spans="2:22" ht="12.75">
      <c r="B26" s="431">
        <f t="shared" si="7"/>
      </c>
      <c r="C26" s="431">
        <f t="shared" si="6"/>
      </c>
      <c r="D26" s="431">
        <f t="shared" si="6"/>
      </c>
      <c r="E26" s="431">
        <f t="shared" si="6"/>
      </c>
      <c r="F26" s="458" t="str">
        <f>'Prilog 1 - Nalazi'!A16</f>
        <v>A10</v>
      </c>
      <c r="G26" s="448">
        <f>IF('Prilog 1 - Nalazi'!B16="","",'Prilog 1 - Nalazi'!B16)</f>
      </c>
      <c r="H26" s="459" t="str">
        <f>'Prilog 1 - Nalazi'!C16</f>
        <v>odaberite</v>
      </c>
      <c r="I26" s="458" t="str">
        <f>'Prilog 1 - Nalazi'!A29</f>
        <v>B10</v>
      </c>
      <c r="J26" s="448">
        <f>IF('Prilog 1 - Nalazi'!B29="","",'Prilog 1 - Nalazi'!B29)</f>
      </c>
      <c r="K26" s="459" t="str">
        <f>'Prilog 1 - Nalazi'!C29</f>
        <v>odaberite</v>
      </c>
      <c r="L26" s="458" t="str">
        <f>'Prilog 1 - Nalazi'!A41</f>
        <v>C10</v>
      </c>
      <c r="M26" s="448">
        <f>IF('Prilog 1 - Nalazi'!B41="","",'Prilog 1 - Nalazi'!B41)</f>
      </c>
      <c r="N26" s="459" t="str">
        <f>'Prilog 1 - Nalazi'!C41</f>
        <v>odaberite</v>
      </c>
      <c r="O26" s="458" t="str">
        <f>'Prilog 1 - Nalazi'!A53</f>
        <v>D10</v>
      </c>
      <c r="P26" s="448">
        <f>IF('Prilog 1 - Nalazi'!B53="","",'Prilog 1 - Nalazi'!B53)</f>
      </c>
      <c r="Q26" s="458" t="str">
        <f>'Prilog 1 - Nalazi'!A65</f>
        <v>E10</v>
      </c>
      <c r="R26" s="460">
        <f>IF('Prilog 1 - Nalazi'!B65="","",'Prilog 1 - Nalazi'!B65)</f>
      </c>
      <c r="S26" s="458">
        <f>'Prilog 3 - Promjene'!A17</f>
        <v>10</v>
      </c>
      <c r="T26" s="448">
        <f>IF('Prilog 3 - Promjene'!B17="","",'Prilog 3 - Promjene'!B17)</f>
      </c>
      <c r="U26" s="458">
        <f>'Prilog 3 - Promjene'!A30</f>
        <v>10</v>
      </c>
      <c r="V26" s="448">
        <f>IF('Prilog 3 - Promjene'!B30="","",'Prilog 3 - Promjene'!B30)</f>
      </c>
    </row>
    <row r="27" spans="2:4" ht="12.75">
      <c r="B27" s="327"/>
      <c r="C27" s="462"/>
      <c r="D27" s="327"/>
    </row>
    <row r="28" ht="12.75" hidden="1">
      <c r="D28" s="361"/>
    </row>
  </sheetData>
  <sheetProtection sheet="1" objects="1" scenarios="1" formatCells="0" formatColumns="0" formatRows="0"/>
  <mergeCells count="151">
    <mergeCell ref="AL5:AM5"/>
    <mergeCell ref="AN5:AO5"/>
    <mergeCell ref="BC5:BD5"/>
    <mergeCell ref="BE5:BF5"/>
    <mergeCell ref="AW5:AX5"/>
    <mergeCell ref="G15:H15"/>
    <mergeCell ref="M15:N15"/>
    <mergeCell ref="AJ5:AK5"/>
    <mergeCell ref="G5:G6"/>
    <mergeCell ref="H5:H6"/>
    <mergeCell ref="I5:I6"/>
    <mergeCell ref="J5:J6"/>
    <mergeCell ref="S15:T16"/>
    <mergeCell ref="AC5:AC6"/>
    <mergeCell ref="L5:L6"/>
    <mergeCell ref="CD5:CM5"/>
    <mergeCell ref="BY5:BZ5"/>
    <mergeCell ref="BS5:BT5"/>
    <mergeCell ref="BU5:BV5"/>
    <mergeCell ref="BW5:BX5"/>
    <mergeCell ref="AP5:AR5"/>
    <mergeCell ref="CB5:CB6"/>
    <mergeCell ref="BL5:BL6"/>
    <mergeCell ref="AE5:AE6"/>
    <mergeCell ref="U15:V16"/>
    <mergeCell ref="K5:K6"/>
    <mergeCell ref="P15:P16"/>
    <mergeCell ref="Q15:Q16"/>
    <mergeCell ref="R15:R16"/>
    <mergeCell ref="Y5:Z5"/>
    <mergeCell ref="Y10:Z10"/>
    <mergeCell ref="B5:B6"/>
    <mergeCell ref="C5:C6"/>
    <mergeCell ref="D5:D6"/>
    <mergeCell ref="E5:E6"/>
    <mergeCell ref="F5:F6"/>
    <mergeCell ref="I10:I11"/>
    <mergeCell ref="J10:J11"/>
    <mergeCell ref="K10:K11"/>
    <mergeCell ref="L10:L11"/>
    <mergeCell ref="DE5:DE6"/>
    <mergeCell ref="CT5:CT6"/>
    <mergeCell ref="CU5:CU6"/>
    <mergeCell ref="CV5:CV6"/>
    <mergeCell ref="CW5:CW6"/>
    <mergeCell ref="BQ5:BR5"/>
    <mergeCell ref="DA5:DA6"/>
    <mergeCell ref="DB5:DB6"/>
    <mergeCell ref="CY5:CY6"/>
    <mergeCell ref="AD5:AD6"/>
    <mergeCell ref="BI5:BI6"/>
    <mergeCell ref="AA5:AA6"/>
    <mergeCell ref="M5:M6"/>
    <mergeCell ref="N5:N6"/>
    <mergeCell ref="O5:O6"/>
    <mergeCell ref="P5:P6"/>
    <mergeCell ref="AF5:AF6"/>
    <mergeCell ref="AG5:AG6"/>
    <mergeCell ref="AB5:AB6"/>
    <mergeCell ref="Q5:R5"/>
    <mergeCell ref="S5:T5"/>
    <mergeCell ref="U5:V5"/>
    <mergeCell ref="BN5:BN6"/>
    <mergeCell ref="CA5:CA6"/>
    <mergeCell ref="CX5:CX6"/>
    <mergeCell ref="BA5:BB5"/>
    <mergeCell ref="AU5:AV5"/>
    <mergeCell ref="BJ5:BJ6"/>
    <mergeCell ref="BK5:BK6"/>
    <mergeCell ref="BO5:BP5"/>
    <mergeCell ref="CC5:CC6"/>
    <mergeCell ref="H10:H11"/>
    <mergeCell ref="CZ5:CZ6"/>
    <mergeCell ref="AH5:AH6"/>
    <mergeCell ref="AS5:AT5"/>
    <mergeCell ref="AY5:AZ5"/>
    <mergeCell ref="BG5:BH5"/>
    <mergeCell ref="AA10:AA11"/>
    <mergeCell ref="AI5:AI6"/>
    <mergeCell ref="BM5:BM6"/>
    <mergeCell ref="AU10:AV10"/>
    <mergeCell ref="B10:B11"/>
    <mergeCell ref="C10:C11"/>
    <mergeCell ref="D10:D11"/>
    <mergeCell ref="E10:E11"/>
    <mergeCell ref="F10:F11"/>
    <mergeCell ref="G10:G11"/>
    <mergeCell ref="AW10:AX10"/>
    <mergeCell ref="AY10:AZ10"/>
    <mergeCell ref="DI5:DM5"/>
    <mergeCell ref="DI10:DM10"/>
    <mergeCell ref="DF5:DF6"/>
    <mergeCell ref="DG5:DG6"/>
    <mergeCell ref="CN5:CS6"/>
    <mergeCell ref="DC5:DC6"/>
    <mergeCell ref="DD5:DD6"/>
    <mergeCell ref="CN10:CS11"/>
    <mergeCell ref="DD10:DD11"/>
    <mergeCell ref="DE10:DE11"/>
    <mergeCell ref="J15:K15"/>
    <mergeCell ref="I15:I16"/>
    <mergeCell ref="U10:V10"/>
    <mergeCell ref="B15:B16"/>
    <mergeCell ref="C15:C16"/>
    <mergeCell ref="D15:D16"/>
    <mergeCell ref="E15:E16"/>
    <mergeCell ref="F15:F16"/>
    <mergeCell ref="M10:M11"/>
    <mergeCell ref="N10:N11"/>
    <mergeCell ref="L15:L16"/>
    <mergeCell ref="O15:O16"/>
    <mergeCell ref="AL10:AM10"/>
    <mergeCell ref="AN10:AO10"/>
    <mergeCell ref="AP10:AR10"/>
    <mergeCell ref="AS10:AT10"/>
    <mergeCell ref="Q10:R10"/>
    <mergeCell ref="S10:T10"/>
    <mergeCell ref="O10:O11"/>
    <mergeCell ref="P10:P11"/>
    <mergeCell ref="BA10:BB10"/>
    <mergeCell ref="BC10:BD10"/>
    <mergeCell ref="BE10:BF10"/>
    <mergeCell ref="BG10:BH10"/>
    <mergeCell ref="BM10:BM11"/>
    <mergeCell ref="BN10:BN11"/>
    <mergeCell ref="BI10:BJ10"/>
    <mergeCell ref="BK10:BL10"/>
    <mergeCell ref="BO10:BP10"/>
    <mergeCell ref="BQ10:BR10"/>
    <mergeCell ref="BS10:BT10"/>
    <mergeCell ref="BU10:BV10"/>
    <mergeCell ref="BW10:BX10"/>
    <mergeCell ref="BY10:BZ10"/>
    <mergeCell ref="DF10:DF11"/>
    <mergeCell ref="DG10:DG11"/>
    <mergeCell ref="CA10:CA11"/>
    <mergeCell ref="CB10:CB11"/>
    <mergeCell ref="CC10:CC11"/>
    <mergeCell ref="CD10:CM10"/>
    <mergeCell ref="CT10:CT11"/>
    <mergeCell ref="CU10:CU11"/>
    <mergeCell ref="AH10:AH11"/>
    <mergeCell ref="AJ10:AK10"/>
    <mergeCell ref="CZ10:CZ11"/>
    <mergeCell ref="DA10:DA11"/>
    <mergeCell ref="DB10:DB11"/>
    <mergeCell ref="DC10:DC11"/>
    <mergeCell ref="CV10:CV11"/>
    <mergeCell ref="CW10:CW11"/>
    <mergeCell ref="CX10:CX11"/>
    <mergeCell ref="CY10:CY11"/>
  </mergeCells>
  <dataValidations count="2">
    <dataValidation allowBlank="1" showErrorMessage="1" prompt="Please select: yes or no" sqref="F17:R26"/>
    <dataValidation allowBlank="1" showErrorMessage="1" prompt="Select appropriate materiality level" sqref="Y7:Z7 Y12:Z12"/>
  </dataValidation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D392"/>
  <sheetViews>
    <sheetView zoomScale="115" zoomScaleNormal="115" zoomScalePageLayoutView="0" workbookViewId="0" topLeftCell="B361">
      <selection activeCell="B379" sqref="B379"/>
    </sheetView>
  </sheetViews>
  <sheetFormatPr defaultColWidth="11.421875" defaultRowHeight="12.75"/>
  <cols>
    <col min="1" max="1" width="8.28125" style="4" bestFit="1" customWidth="1"/>
    <col min="2" max="2" width="64.00390625" style="144" customWidth="1"/>
    <col min="3" max="3" width="70.7109375" style="4" customWidth="1"/>
    <col min="4" max="16384" width="11.421875" style="4" customWidth="1"/>
  </cols>
  <sheetData>
    <row r="1" spans="1:3" ht="15">
      <c r="A1" s="40" t="s">
        <v>529</v>
      </c>
      <c r="B1" s="207" t="s">
        <v>530</v>
      </c>
      <c r="C1" s="40" t="s">
        <v>531</v>
      </c>
    </row>
    <row r="2" spans="1:4" ht="15.75">
      <c r="A2" s="268">
        <v>1</v>
      </c>
      <c r="B2" s="187" t="s">
        <v>1016</v>
      </c>
      <c r="C2" s="187" t="s">
        <v>213</v>
      </c>
      <c r="D2" s="188" t="s">
        <v>566</v>
      </c>
    </row>
    <row r="3" spans="1:4" ht="26.25" thickBot="1">
      <c r="A3" s="268">
        <v>2</v>
      </c>
      <c r="B3" s="189" t="s">
        <v>1017</v>
      </c>
      <c r="C3" s="189" t="s">
        <v>216</v>
      </c>
      <c r="D3" s="188" t="s">
        <v>567</v>
      </c>
    </row>
    <row r="4" spans="1:4" ht="12.75">
      <c r="A4" s="268">
        <v>3</v>
      </c>
      <c r="B4" s="220" t="s">
        <v>1018</v>
      </c>
      <c r="C4" s="220" t="s">
        <v>508</v>
      </c>
      <c r="D4" s="188" t="s">
        <v>568</v>
      </c>
    </row>
    <row r="5" spans="1:4" ht="25.5">
      <c r="A5" s="268">
        <v>4</v>
      </c>
      <c r="B5" s="145" t="s">
        <v>1019</v>
      </c>
      <c r="C5" s="145" t="s">
        <v>505</v>
      </c>
      <c r="D5" s="188" t="s">
        <v>569</v>
      </c>
    </row>
    <row r="6" spans="1:4" ht="63.75">
      <c r="A6" s="268">
        <v>5</v>
      </c>
      <c r="B6" s="145" t="s">
        <v>1020</v>
      </c>
      <c r="C6" s="145" t="s">
        <v>506</v>
      </c>
      <c r="D6" s="188" t="s">
        <v>570</v>
      </c>
    </row>
    <row r="7" spans="1:4" ht="51">
      <c r="A7" s="268">
        <v>6</v>
      </c>
      <c r="B7" s="145" t="s">
        <v>1021</v>
      </c>
      <c r="C7" s="145" t="s">
        <v>507</v>
      </c>
      <c r="D7" s="188" t="s">
        <v>571</v>
      </c>
    </row>
    <row r="8" spans="1:4" ht="51.75" thickBot="1">
      <c r="A8" s="268">
        <v>7</v>
      </c>
      <c r="B8" s="146" t="s">
        <v>1022</v>
      </c>
      <c r="C8" s="146" t="s">
        <v>509</v>
      </c>
      <c r="D8" s="188" t="s">
        <v>572</v>
      </c>
    </row>
    <row r="9" spans="1:4" ht="13.5" thickBot="1">
      <c r="A9" s="268">
        <v>8</v>
      </c>
      <c r="B9" s="286" t="s">
        <v>1023</v>
      </c>
      <c r="C9" s="208" t="s">
        <v>211</v>
      </c>
      <c r="D9" s="188" t="s">
        <v>573</v>
      </c>
    </row>
    <row r="10" spans="1:4" ht="15">
      <c r="A10" s="268">
        <v>9</v>
      </c>
      <c r="B10" s="209" t="s">
        <v>1024</v>
      </c>
      <c r="C10" s="209" t="s">
        <v>200</v>
      </c>
      <c r="D10" s="188" t="s">
        <v>574</v>
      </c>
    </row>
    <row r="11" spans="1:4" ht="76.5">
      <c r="A11" s="268">
        <v>10</v>
      </c>
      <c r="B11" s="284" t="s">
        <v>1025</v>
      </c>
      <c r="C11" s="284" t="s">
        <v>525</v>
      </c>
      <c r="D11" s="188" t="s">
        <v>575</v>
      </c>
    </row>
    <row r="12" spans="1:4" ht="12.75">
      <c r="A12" s="268">
        <v>11</v>
      </c>
      <c r="B12" s="284" t="s">
        <v>1026</v>
      </c>
      <c r="C12" s="284" t="s">
        <v>497</v>
      </c>
      <c r="D12" s="188" t="s">
        <v>576</v>
      </c>
    </row>
    <row r="13" spans="1:4" ht="38.25">
      <c r="A13" s="268">
        <v>12</v>
      </c>
      <c r="B13" s="208" t="s">
        <v>224</v>
      </c>
      <c r="C13" s="208" t="s">
        <v>224</v>
      </c>
      <c r="D13" s="188" t="s">
        <v>577</v>
      </c>
    </row>
    <row r="14" spans="1:4" ht="38.25">
      <c r="A14" s="268">
        <v>13</v>
      </c>
      <c r="B14" s="284" t="s">
        <v>1027</v>
      </c>
      <c r="C14" s="284" t="s">
        <v>526</v>
      </c>
      <c r="D14" s="188" t="s">
        <v>578</v>
      </c>
    </row>
    <row r="15" spans="1:4" ht="12.75">
      <c r="A15" s="268">
        <v>14</v>
      </c>
      <c r="B15" s="284" t="s">
        <v>1028</v>
      </c>
      <c r="C15" s="284" t="s">
        <v>499</v>
      </c>
      <c r="D15" s="188" t="s">
        <v>579</v>
      </c>
    </row>
    <row r="16" spans="1:4" ht="38.25">
      <c r="A16" s="268">
        <v>15</v>
      </c>
      <c r="B16" s="208" t="s">
        <v>326</v>
      </c>
      <c r="C16" s="208" t="s">
        <v>326</v>
      </c>
      <c r="D16" s="188" t="s">
        <v>580</v>
      </c>
    </row>
    <row r="17" spans="1:4" ht="25.5">
      <c r="A17" s="268">
        <v>16</v>
      </c>
      <c r="B17" s="284" t="s">
        <v>1029</v>
      </c>
      <c r="C17" s="284" t="s">
        <v>498</v>
      </c>
      <c r="D17" s="188" t="s">
        <v>581</v>
      </c>
    </row>
    <row r="18" spans="1:4" ht="89.25">
      <c r="A18" s="268">
        <v>17</v>
      </c>
      <c r="B18" s="284" t="s">
        <v>1030</v>
      </c>
      <c r="C18" s="284" t="s">
        <v>504</v>
      </c>
      <c r="D18" s="188" t="s">
        <v>582</v>
      </c>
    </row>
    <row r="19" spans="1:4" ht="63.75">
      <c r="A19" s="268">
        <v>18</v>
      </c>
      <c r="B19" s="284" t="s">
        <v>1031</v>
      </c>
      <c r="C19" s="284" t="s">
        <v>201</v>
      </c>
      <c r="D19" s="188" t="s">
        <v>583</v>
      </c>
    </row>
    <row r="20" spans="1:4" ht="38.25">
      <c r="A20" s="268">
        <v>19</v>
      </c>
      <c r="B20" s="284" t="s">
        <v>1032</v>
      </c>
      <c r="C20" s="284" t="s">
        <v>500</v>
      </c>
      <c r="D20" s="188" t="s">
        <v>584</v>
      </c>
    </row>
    <row r="21" spans="1:4" ht="51">
      <c r="A21" s="268">
        <v>20</v>
      </c>
      <c r="B21" s="284" t="s">
        <v>1033</v>
      </c>
      <c r="C21" s="284" t="s">
        <v>501</v>
      </c>
      <c r="D21" s="188" t="s">
        <v>585</v>
      </c>
    </row>
    <row r="22" spans="1:4" ht="12.75">
      <c r="A22" s="268">
        <v>21</v>
      </c>
      <c r="B22" s="284" t="s">
        <v>1034</v>
      </c>
      <c r="C22" s="284" t="s">
        <v>502</v>
      </c>
      <c r="D22" s="188" t="s">
        <v>586</v>
      </c>
    </row>
    <row r="23" spans="1:4" ht="38.25">
      <c r="A23" s="268">
        <v>22</v>
      </c>
      <c r="B23" s="284" t="s">
        <v>1035</v>
      </c>
      <c r="C23" s="284" t="s">
        <v>503</v>
      </c>
      <c r="D23" s="188" t="s">
        <v>587</v>
      </c>
    </row>
    <row r="24" spans="1:4" ht="102">
      <c r="A24" s="268">
        <v>23</v>
      </c>
      <c r="B24" s="284" t="s">
        <v>1036</v>
      </c>
      <c r="C24" s="284" t="s">
        <v>226</v>
      </c>
      <c r="D24" s="188" t="s">
        <v>588</v>
      </c>
    </row>
    <row r="25" spans="1:4" ht="81">
      <c r="A25" s="268">
        <v>24</v>
      </c>
      <c r="B25" s="273" t="s">
        <v>1037</v>
      </c>
      <c r="C25" s="273" t="s">
        <v>1014</v>
      </c>
      <c r="D25" s="188" t="s">
        <v>589</v>
      </c>
    </row>
    <row r="26" spans="1:4" ht="63.75">
      <c r="A26" s="268">
        <v>25</v>
      </c>
      <c r="B26" s="284" t="s">
        <v>1038</v>
      </c>
      <c r="C26" s="284" t="s">
        <v>187</v>
      </c>
      <c r="D26" s="188" t="s">
        <v>590</v>
      </c>
    </row>
    <row r="27" spans="1:4" ht="38.25">
      <c r="A27" s="268">
        <v>26</v>
      </c>
      <c r="B27" s="284" t="s">
        <v>1039</v>
      </c>
      <c r="C27" s="284" t="s">
        <v>527</v>
      </c>
      <c r="D27" s="188" t="s">
        <v>591</v>
      </c>
    </row>
    <row r="28" spans="1:4" ht="25.5">
      <c r="A28" s="268">
        <v>27</v>
      </c>
      <c r="B28" s="284" t="s">
        <v>1040</v>
      </c>
      <c r="C28" s="284" t="s">
        <v>528</v>
      </c>
      <c r="D28" s="188" t="s">
        <v>592</v>
      </c>
    </row>
    <row r="29" spans="1:4" ht="12.75">
      <c r="A29" s="268">
        <v>28</v>
      </c>
      <c r="B29" s="208" t="s">
        <v>220</v>
      </c>
      <c r="C29" s="208" t="s">
        <v>220</v>
      </c>
      <c r="D29" s="188" t="s">
        <v>600</v>
      </c>
    </row>
    <row r="30" spans="1:4" ht="15">
      <c r="A30" s="268">
        <v>29</v>
      </c>
      <c r="B30" s="210" t="s">
        <v>1041</v>
      </c>
      <c r="C30" s="210" t="s">
        <v>202</v>
      </c>
      <c r="D30" s="188" t="s">
        <v>593</v>
      </c>
    </row>
    <row r="31" spans="1:4" ht="13.5" thickBot="1">
      <c r="A31" s="268">
        <v>30</v>
      </c>
      <c r="B31" s="211" t="s">
        <v>1042</v>
      </c>
      <c r="C31" s="211" t="s">
        <v>203</v>
      </c>
      <c r="D31" s="188" t="s">
        <v>594</v>
      </c>
    </row>
    <row r="32" spans="1:4" ht="12.75">
      <c r="A32" s="268">
        <v>31</v>
      </c>
      <c r="B32" s="283" t="s">
        <v>1043</v>
      </c>
      <c r="C32" s="283" t="s">
        <v>221</v>
      </c>
      <c r="D32" s="188" t="s">
        <v>595</v>
      </c>
    </row>
    <row r="33" spans="1:4" ht="12.75">
      <c r="A33" s="268">
        <v>32</v>
      </c>
      <c r="B33" s="208" t="s">
        <v>222</v>
      </c>
      <c r="C33" s="208" t="s">
        <v>222</v>
      </c>
      <c r="D33" s="188" t="s">
        <v>596</v>
      </c>
    </row>
    <row r="34" spans="1:4" ht="12.75">
      <c r="A34" s="268">
        <v>33</v>
      </c>
      <c r="B34" s="284" t="s">
        <v>1044</v>
      </c>
      <c r="C34" s="284" t="s">
        <v>204</v>
      </c>
      <c r="D34" s="188" t="s">
        <v>597</v>
      </c>
    </row>
    <row r="35" spans="1:4" ht="12.75">
      <c r="A35" s="268">
        <v>34</v>
      </c>
      <c r="B35" s="208" t="s">
        <v>205</v>
      </c>
      <c r="C35" s="208" t="s">
        <v>205</v>
      </c>
      <c r="D35" s="188" t="s">
        <v>598</v>
      </c>
    </row>
    <row r="36" spans="1:4" ht="26.25" thickBot="1">
      <c r="A36" s="268">
        <v>35</v>
      </c>
      <c r="B36" s="285" t="s">
        <v>1045</v>
      </c>
      <c r="C36" s="285" t="s">
        <v>219</v>
      </c>
      <c r="D36" s="188" t="s">
        <v>599</v>
      </c>
    </row>
    <row r="37" spans="1:4" ht="13.5" thickBot="1">
      <c r="A37" s="268">
        <v>36</v>
      </c>
      <c r="B37" s="211" t="s">
        <v>1046</v>
      </c>
      <c r="C37" s="211" t="s">
        <v>217</v>
      </c>
      <c r="D37" s="188" t="s">
        <v>601</v>
      </c>
    </row>
    <row r="38" spans="1:4" ht="12.75">
      <c r="A38" s="268">
        <v>37</v>
      </c>
      <c r="B38" s="173" t="s">
        <v>1048</v>
      </c>
      <c r="C38" s="173" t="s">
        <v>206</v>
      </c>
      <c r="D38" s="188" t="s">
        <v>602</v>
      </c>
    </row>
    <row r="39" spans="1:4" ht="13.5" thickBot="1">
      <c r="A39" s="268">
        <v>38</v>
      </c>
      <c r="B39" s="211" t="s">
        <v>1049</v>
      </c>
      <c r="C39" s="211" t="s">
        <v>218</v>
      </c>
      <c r="D39" s="188" t="s">
        <v>603</v>
      </c>
    </row>
    <row r="40" spans="1:4" ht="13.5" thickBot="1">
      <c r="A40" s="268">
        <v>39</v>
      </c>
      <c r="B40" s="221" t="s">
        <v>1047</v>
      </c>
      <c r="C40" s="221" t="s">
        <v>207</v>
      </c>
      <c r="D40" s="188" t="s">
        <v>604</v>
      </c>
    </row>
    <row r="41" spans="1:4" ht="13.5" thickBot="1">
      <c r="A41" s="268">
        <v>40</v>
      </c>
      <c r="B41" s="211" t="s">
        <v>1050</v>
      </c>
      <c r="C41" s="211" t="s">
        <v>209</v>
      </c>
      <c r="D41" s="188" t="s">
        <v>870</v>
      </c>
    </row>
    <row r="42" spans="1:4" ht="12.75">
      <c r="A42" s="268">
        <v>41</v>
      </c>
      <c r="B42" s="287" t="s">
        <v>1051</v>
      </c>
      <c r="C42" s="222" t="s">
        <v>524</v>
      </c>
      <c r="D42" s="188" t="s">
        <v>605</v>
      </c>
    </row>
    <row r="43" spans="1:4" ht="13.5" thickBot="1">
      <c r="A43" s="268">
        <v>42</v>
      </c>
      <c r="B43" s="288" t="s">
        <v>1052</v>
      </c>
      <c r="C43" s="223" t="s">
        <v>523</v>
      </c>
      <c r="D43" s="188" t="s">
        <v>606</v>
      </c>
    </row>
    <row r="44" spans="1:4" ht="15.75">
      <c r="A44" s="268">
        <v>43</v>
      </c>
      <c r="B44" s="212" t="s">
        <v>1053</v>
      </c>
      <c r="C44" s="212" t="s">
        <v>208</v>
      </c>
      <c r="D44" s="188" t="s">
        <v>607</v>
      </c>
    </row>
    <row r="45" spans="1:4" ht="25.5">
      <c r="A45" s="268">
        <v>44</v>
      </c>
      <c r="B45" s="130" t="s">
        <v>1054</v>
      </c>
      <c r="C45" s="130" t="s">
        <v>158</v>
      </c>
      <c r="D45" s="188" t="s">
        <v>608</v>
      </c>
    </row>
    <row r="46" spans="1:4" ht="13.5" thickBot="1">
      <c r="A46" s="268">
        <v>45</v>
      </c>
      <c r="B46" s="286" t="s">
        <v>1326</v>
      </c>
      <c r="C46" s="208" t="s">
        <v>324</v>
      </c>
      <c r="D46" s="188" t="s">
        <v>609</v>
      </c>
    </row>
    <row r="47" spans="1:4" ht="25.5">
      <c r="A47" s="268">
        <v>46</v>
      </c>
      <c r="B47" s="224" t="s">
        <v>1055</v>
      </c>
      <c r="C47" s="224" t="s">
        <v>227</v>
      </c>
      <c r="D47" s="188" t="s">
        <v>611</v>
      </c>
    </row>
    <row r="48" spans="1:4" ht="12.75">
      <c r="A48" s="268">
        <v>47</v>
      </c>
      <c r="B48" s="286" t="s">
        <v>1327</v>
      </c>
      <c r="C48" s="208" t="s">
        <v>325</v>
      </c>
      <c r="D48" s="188" t="s">
        <v>610</v>
      </c>
    </row>
    <row r="49" spans="1:4" ht="12.75">
      <c r="A49" s="268">
        <v>48</v>
      </c>
      <c r="B49" s="286" t="s">
        <v>1328</v>
      </c>
      <c r="C49" s="208" t="s">
        <v>35</v>
      </c>
      <c r="D49" s="188" t="s">
        <v>612</v>
      </c>
    </row>
    <row r="50" spans="1:4" ht="38.25">
      <c r="A50" s="268">
        <v>49</v>
      </c>
      <c r="B50" s="225" t="s">
        <v>1056</v>
      </c>
      <c r="C50" s="225" t="s">
        <v>137</v>
      </c>
      <c r="D50" s="188" t="s">
        <v>613</v>
      </c>
    </row>
    <row r="51" spans="1:4" ht="12.75">
      <c r="A51" s="268">
        <v>50</v>
      </c>
      <c r="B51" s="208" t="s">
        <v>1329</v>
      </c>
      <c r="C51" s="208" t="s">
        <v>36</v>
      </c>
      <c r="D51" s="188" t="s">
        <v>614</v>
      </c>
    </row>
    <row r="52" spans="1:4" ht="51">
      <c r="A52" s="268">
        <v>51</v>
      </c>
      <c r="B52" s="225" t="s">
        <v>1057</v>
      </c>
      <c r="C52" s="225" t="s">
        <v>242</v>
      </c>
      <c r="D52" s="188" t="s">
        <v>615</v>
      </c>
    </row>
    <row r="53" spans="1:4" ht="12.75">
      <c r="A53" s="268">
        <v>52</v>
      </c>
      <c r="B53" s="208" t="s">
        <v>1330</v>
      </c>
      <c r="C53" s="208" t="s">
        <v>212</v>
      </c>
      <c r="D53" s="188" t="s">
        <v>616</v>
      </c>
    </row>
    <row r="54" spans="1:4" ht="115.5" thickBot="1">
      <c r="A54" s="268">
        <v>53</v>
      </c>
      <c r="B54" s="226" t="s">
        <v>1058</v>
      </c>
      <c r="C54" s="226" t="s">
        <v>24</v>
      </c>
      <c r="D54" s="188" t="s">
        <v>617</v>
      </c>
    </row>
    <row r="55" spans="1:4" ht="13.5" thickBot="1">
      <c r="A55" s="268">
        <v>54</v>
      </c>
      <c r="B55" s="211" t="s">
        <v>1059</v>
      </c>
      <c r="C55" s="211" t="s">
        <v>210</v>
      </c>
      <c r="D55" s="188" t="s">
        <v>618</v>
      </c>
    </row>
    <row r="56" spans="1:4" ht="89.25">
      <c r="A56" s="268">
        <v>55</v>
      </c>
      <c r="B56" s="227" t="s">
        <v>1063</v>
      </c>
      <c r="C56" s="227" t="s">
        <v>94</v>
      </c>
      <c r="D56" s="188" t="s">
        <v>619</v>
      </c>
    </row>
    <row r="57" spans="1:4" ht="38.25">
      <c r="A57" s="268">
        <v>56</v>
      </c>
      <c r="B57" s="228" t="s">
        <v>1060</v>
      </c>
      <c r="C57" s="228" t="s">
        <v>313</v>
      </c>
      <c r="D57" s="188" t="s">
        <v>620</v>
      </c>
    </row>
    <row r="58" spans="1:4" ht="51.75" thickBot="1">
      <c r="A58" s="268">
        <v>57</v>
      </c>
      <c r="B58" s="140" t="s">
        <v>1061</v>
      </c>
      <c r="C58" s="140" t="s">
        <v>99</v>
      </c>
      <c r="D58" s="188" t="s">
        <v>621</v>
      </c>
    </row>
    <row r="59" spans="1:4" ht="76.5">
      <c r="A59" s="268">
        <v>58</v>
      </c>
      <c r="B59" s="229" t="s">
        <v>1062</v>
      </c>
      <c r="C59" s="229" t="s">
        <v>538</v>
      </c>
      <c r="D59" s="188" t="s">
        <v>622</v>
      </c>
    </row>
    <row r="60" spans="1:4" ht="77.25" thickBot="1">
      <c r="A60" s="268">
        <v>59</v>
      </c>
      <c r="B60" s="230" t="s">
        <v>1064</v>
      </c>
      <c r="C60" s="230" t="s">
        <v>539</v>
      </c>
      <c r="D60" s="188" t="s">
        <v>623</v>
      </c>
    </row>
    <row r="61" spans="1:4" ht="63.75">
      <c r="A61" s="268">
        <v>60</v>
      </c>
      <c r="B61" s="231" t="s">
        <v>1065</v>
      </c>
      <c r="C61" s="231" t="s">
        <v>540</v>
      </c>
      <c r="D61" s="188" t="s">
        <v>624</v>
      </c>
    </row>
    <row r="62" spans="1:4" ht="51.75" thickBot="1">
      <c r="A62" s="268">
        <v>61</v>
      </c>
      <c r="B62" s="232" t="s">
        <v>1066</v>
      </c>
      <c r="C62" s="232" t="s">
        <v>541</v>
      </c>
      <c r="D62" s="188" t="s">
        <v>625</v>
      </c>
    </row>
    <row r="63" spans="1:4" ht="12.75">
      <c r="A63" s="268">
        <v>62</v>
      </c>
      <c r="B63" s="190" t="s">
        <v>1067</v>
      </c>
      <c r="C63" s="190" t="s">
        <v>272</v>
      </c>
      <c r="D63" s="188" t="s">
        <v>887</v>
      </c>
    </row>
    <row r="64" spans="1:4" ht="25.5">
      <c r="A64" s="268">
        <v>63</v>
      </c>
      <c r="B64" s="65" t="s">
        <v>1068</v>
      </c>
      <c r="C64" s="65" t="s">
        <v>12</v>
      </c>
      <c r="D64" s="188" t="s">
        <v>680</v>
      </c>
    </row>
    <row r="65" spans="1:4" ht="76.5">
      <c r="A65" s="268">
        <v>64</v>
      </c>
      <c r="B65" s="191" t="s">
        <v>1069</v>
      </c>
      <c r="C65" s="191" t="s">
        <v>273</v>
      </c>
      <c r="D65" s="188" t="s">
        <v>681</v>
      </c>
    </row>
    <row r="66" spans="1:4" ht="13.5" thickBot="1">
      <c r="A66" s="268">
        <v>65</v>
      </c>
      <c r="B66" s="65" t="s">
        <v>1070</v>
      </c>
      <c r="C66" s="65" t="s">
        <v>91</v>
      </c>
      <c r="D66" s="188" t="s">
        <v>811</v>
      </c>
    </row>
    <row r="67" spans="1:4" ht="13.5" thickBot="1">
      <c r="A67" s="268">
        <v>66</v>
      </c>
      <c r="B67" s="233" t="s">
        <v>1071</v>
      </c>
      <c r="C67" s="233" t="s">
        <v>13</v>
      </c>
      <c r="D67" s="188" t="s">
        <v>682</v>
      </c>
    </row>
    <row r="68" spans="1:4" ht="12.75">
      <c r="A68" s="268">
        <v>67</v>
      </c>
      <c r="B68" s="227" t="s">
        <v>1072</v>
      </c>
      <c r="C68" s="227" t="s">
        <v>118</v>
      </c>
      <c r="D68" s="188" t="s">
        <v>626</v>
      </c>
    </row>
    <row r="69" spans="1:4" ht="12.75">
      <c r="A69" s="268">
        <v>68</v>
      </c>
      <c r="B69" s="147" t="s">
        <v>1073</v>
      </c>
      <c r="C69" s="147" t="s">
        <v>234</v>
      </c>
      <c r="D69" s="188" t="s">
        <v>684</v>
      </c>
    </row>
    <row r="70" spans="1:4" ht="12.75">
      <c r="A70" s="268">
        <v>69</v>
      </c>
      <c r="B70" s="228" t="s">
        <v>1074</v>
      </c>
      <c r="C70" s="228" t="s">
        <v>142</v>
      </c>
      <c r="D70" s="188" t="s">
        <v>627</v>
      </c>
    </row>
    <row r="71" spans="1:4" ht="12.75">
      <c r="A71" s="268">
        <v>70</v>
      </c>
      <c r="B71" s="228" t="s">
        <v>1075</v>
      </c>
      <c r="C71" s="228" t="s">
        <v>14</v>
      </c>
      <c r="D71" s="188" t="s">
        <v>628</v>
      </c>
    </row>
    <row r="72" spans="1:4" ht="12.75">
      <c r="A72" s="268">
        <v>71</v>
      </c>
      <c r="B72" s="228" t="s">
        <v>1076</v>
      </c>
      <c r="C72" s="228" t="s">
        <v>278</v>
      </c>
      <c r="D72" s="188" t="s">
        <v>686</v>
      </c>
    </row>
    <row r="73" spans="1:4" ht="12.75">
      <c r="A73" s="268">
        <v>72</v>
      </c>
      <c r="B73" s="228" t="s">
        <v>1077</v>
      </c>
      <c r="C73" s="228" t="s">
        <v>47</v>
      </c>
      <c r="D73" s="188" t="s">
        <v>629</v>
      </c>
    </row>
    <row r="74" spans="1:4" ht="12.75">
      <c r="A74" s="268">
        <v>73</v>
      </c>
      <c r="B74" s="228" t="s">
        <v>1078</v>
      </c>
      <c r="C74" s="228" t="s">
        <v>279</v>
      </c>
      <c r="D74" s="188" t="s">
        <v>688</v>
      </c>
    </row>
    <row r="75" spans="1:4" ht="12.75">
      <c r="A75" s="268">
        <v>74</v>
      </c>
      <c r="B75" s="228" t="s">
        <v>1079</v>
      </c>
      <c r="C75" s="241" t="s">
        <v>160</v>
      </c>
      <c r="D75" s="188" t="s">
        <v>689</v>
      </c>
    </row>
    <row r="76" spans="1:4" ht="25.5">
      <c r="A76" s="268">
        <v>75</v>
      </c>
      <c r="B76" s="274" t="s">
        <v>1080</v>
      </c>
      <c r="C76" s="274" t="s">
        <v>994</v>
      </c>
      <c r="D76" s="188" t="s">
        <v>690</v>
      </c>
    </row>
    <row r="77" spans="1:4" ht="12.75">
      <c r="A77" s="268">
        <v>76</v>
      </c>
      <c r="B77" s="228" t="s">
        <v>1081</v>
      </c>
      <c r="C77" s="228" t="s">
        <v>48</v>
      </c>
      <c r="D77" s="188" t="s">
        <v>630</v>
      </c>
    </row>
    <row r="78" spans="1:4" ht="12.75">
      <c r="A78" s="268">
        <v>77</v>
      </c>
      <c r="B78" s="228" t="s">
        <v>1082</v>
      </c>
      <c r="C78" s="228" t="s">
        <v>119</v>
      </c>
      <c r="D78" s="188" t="s">
        <v>631</v>
      </c>
    </row>
    <row r="79" spans="1:4" ht="25.5">
      <c r="A79" s="268">
        <v>78</v>
      </c>
      <c r="B79" s="123" t="s">
        <v>1083</v>
      </c>
      <c r="C79" s="275" t="s">
        <v>995</v>
      </c>
      <c r="D79" s="188" t="s">
        <v>632</v>
      </c>
    </row>
    <row r="80" spans="1:4" ht="13.5" thickBot="1">
      <c r="A80" s="268">
        <v>79</v>
      </c>
      <c r="B80" s="140" t="s">
        <v>1084</v>
      </c>
      <c r="C80" s="140" t="s">
        <v>49</v>
      </c>
      <c r="D80" s="188" t="s">
        <v>694</v>
      </c>
    </row>
    <row r="81" spans="1:4" ht="13.5" thickBot="1">
      <c r="A81" s="268">
        <v>80</v>
      </c>
      <c r="B81" s="233" t="s">
        <v>1085</v>
      </c>
      <c r="C81" s="233" t="s">
        <v>45</v>
      </c>
      <c r="D81" s="188" t="s">
        <v>696</v>
      </c>
    </row>
    <row r="82" spans="1:4" ht="12.75">
      <c r="A82" s="268">
        <v>81</v>
      </c>
      <c r="B82" s="227" t="s">
        <v>1086</v>
      </c>
      <c r="C82" s="227" t="s">
        <v>50</v>
      </c>
      <c r="D82" s="188" t="s">
        <v>697</v>
      </c>
    </row>
    <row r="83" spans="1:4" ht="12.75">
      <c r="A83" s="268">
        <v>82</v>
      </c>
      <c r="B83" s="228" t="s">
        <v>1087</v>
      </c>
      <c r="C83" s="228" t="s">
        <v>162</v>
      </c>
      <c r="D83" s="188" t="s">
        <v>698</v>
      </c>
    </row>
    <row r="84" spans="1:4" ht="51">
      <c r="A84" s="268">
        <v>83</v>
      </c>
      <c r="B84" s="147" t="s">
        <v>1088</v>
      </c>
      <c r="C84" s="274" t="s">
        <v>0</v>
      </c>
      <c r="D84" s="188" t="s">
        <v>633</v>
      </c>
    </row>
    <row r="85" spans="1:4" ht="12.75">
      <c r="A85" s="268">
        <v>84</v>
      </c>
      <c r="B85" s="228" t="s">
        <v>1089</v>
      </c>
      <c r="C85" s="228" t="s">
        <v>143</v>
      </c>
      <c r="D85" s="188" t="s">
        <v>701</v>
      </c>
    </row>
    <row r="86" spans="1:4" ht="38.25">
      <c r="A86" s="268">
        <v>85</v>
      </c>
      <c r="B86" s="147" t="s">
        <v>1090</v>
      </c>
      <c r="C86" s="274" t="s">
        <v>228</v>
      </c>
      <c r="D86" s="188" t="s">
        <v>634</v>
      </c>
    </row>
    <row r="87" spans="1:4" ht="14.25">
      <c r="A87" s="268">
        <v>86</v>
      </c>
      <c r="B87" s="228" t="s">
        <v>1091</v>
      </c>
      <c r="C87" s="228" t="s">
        <v>15</v>
      </c>
      <c r="D87" s="188" t="s">
        <v>635</v>
      </c>
    </row>
    <row r="88" spans="1:4" ht="12.75">
      <c r="A88" s="268">
        <v>87</v>
      </c>
      <c r="B88" s="126" t="s">
        <v>1092</v>
      </c>
      <c r="C88" s="126" t="s">
        <v>39</v>
      </c>
      <c r="D88" s="188" t="s">
        <v>705</v>
      </c>
    </row>
    <row r="89" spans="1:4" ht="14.25">
      <c r="A89" s="268">
        <v>88</v>
      </c>
      <c r="B89" s="228" t="s">
        <v>1093</v>
      </c>
      <c r="C89" s="228" t="s">
        <v>16</v>
      </c>
      <c r="D89" s="188" t="s">
        <v>636</v>
      </c>
    </row>
    <row r="90" spans="1:4" ht="14.25">
      <c r="A90" s="268">
        <v>89</v>
      </c>
      <c r="B90" s="228" t="s">
        <v>1094</v>
      </c>
      <c r="C90" s="228" t="s">
        <v>17</v>
      </c>
      <c r="D90" s="188" t="s">
        <v>637</v>
      </c>
    </row>
    <row r="91" spans="1:4" ht="25.5">
      <c r="A91" s="268">
        <v>90</v>
      </c>
      <c r="B91" s="147" t="s">
        <v>1095</v>
      </c>
      <c r="C91" s="147" t="s">
        <v>956</v>
      </c>
      <c r="D91" s="188" t="s">
        <v>638</v>
      </c>
    </row>
    <row r="92" spans="1:4" ht="12.75">
      <c r="A92" s="268">
        <v>91</v>
      </c>
      <c r="B92" s="228" t="s">
        <v>1096</v>
      </c>
      <c r="C92" s="228" t="s">
        <v>95</v>
      </c>
      <c r="D92" s="188" t="s">
        <v>639</v>
      </c>
    </row>
    <row r="93" spans="1:4" ht="51">
      <c r="A93" s="268">
        <v>92</v>
      </c>
      <c r="B93" s="147" t="s">
        <v>1097</v>
      </c>
      <c r="C93" s="147" t="s">
        <v>252</v>
      </c>
      <c r="D93" s="188" t="s">
        <v>640</v>
      </c>
    </row>
    <row r="94" spans="1:4" ht="12.75">
      <c r="A94" s="268">
        <v>93</v>
      </c>
      <c r="B94" s="228" t="s">
        <v>1098</v>
      </c>
      <c r="C94" s="228" t="s">
        <v>96</v>
      </c>
      <c r="D94" s="188" t="s">
        <v>641</v>
      </c>
    </row>
    <row r="95" spans="1:4" ht="51">
      <c r="A95" s="268">
        <v>94</v>
      </c>
      <c r="B95" s="147" t="s">
        <v>1099</v>
      </c>
      <c r="C95" s="274" t="s">
        <v>229</v>
      </c>
      <c r="D95" s="188" t="s">
        <v>642</v>
      </c>
    </row>
    <row r="96" spans="1:4" ht="12.75">
      <c r="A96" s="268">
        <v>95</v>
      </c>
      <c r="B96" s="228" t="s">
        <v>1100</v>
      </c>
      <c r="C96" s="228" t="s">
        <v>105</v>
      </c>
      <c r="D96" s="188" t="s">
        <v>706</v>
      </c>
    </row>
    <row r="97" spans="1:4" ht="38.25">
      <c r="A97" s="268">
        <v>96</v>
      </c>
      <c r="B97" s="147" t="s">
        <v>1101</v>
      </c>
      <c r="C97" s="274" t="s">
        <v>955</v>
      </c>
      <c r="D97" s="188" t="s">
        <v>643</v>
      </c>
    </row>
    <row r="98" spans="1:4" ht="12.75">
      <c r="A98" s="268">
        <v>97</v>
      </c>
      <c r="B98" s="228" t="s">
        <v>1102</v>
      </c>
      <c r="C98" s="228" t="s">
        <v>51</v>
      </c>
      <c r="D98" s="188" t="s">
        <v>708</v>
      </c>
    </row>
    <row r="99" spans="1:4" ht="25.5">
      <c r="A99" s="268">
        <v>98</v>
      </c>
      <c r="B99" s="147" t="s">
        <v>1103</v>
      </c>
      <c r="C99" s="274" t="s">
        <v>157</v>
      </c>
      <c r="D99" s="188" t="s">
        <v>644</v>
      </c>
    </row>
    <row r="100" spans="1:4" ht="13.5" thickBot="1">
      <c r="A100" s="268">
        <v>99</v>
      </c>
      <c r="B100" s="140" t="s">
        <v>1104</v>
      </c>
      <c r="C100" s="140" t="s">
        <v>18</v>
      </c>
      <c r="D100" s="188" t="s">
        <v>645</v>
      </c>
    </row>
    <row r="101" spans="1:4" ht="51.75" thickBot="1">
      <c r="A101" s="268">
        <v>100</v>
      </c>
      <c r="B101" s="192" t="s">
        <v>1105</v>
      </c>
      <c r="C101" s="192" t="s">
        <v>957</v>
      </c>
      <c r="D101" s="188" t="s">
        <v>711</v>
      </c>
    </row>
    <row r="102" spans="1:4" ht="13.5" thickBot="1">
      <c r="A102" s="268">
        <v>101</v>
      </c>
      <c r="B102" s="229" t="s">
        <v>1106</v>
      </c>
      <c r="C102" s="229" t="s">
        <v>46</v>
      </c>
      <c r="D102" s="188" t="s">
        <v>712</v>
      </c>
    </row>
    <row r="103" spans="1:4" ht="12.75">
      <c r="A103" s="268">
        <v>102</v>
      </c>
      <c r="B103" s="227" t="s">
        <v>1107</v>
      </c>
      <c r="C103" s="227" t="s">
        <v>19</v>
      </c>
      <c r="D103" s="188" t="s">
        <v>646</v>
      </c>
    </row>
    <row r="104" spans="1:4" ht="51">
      <c r="A104" s="268">
        <v>103</v>
      </c>
      <c r="B104" s="274" t="s">
        <v>1108</v>
      </c>
      <c r="C104" s="274" t="s">
        <v>993</v>
      </c>
      <c r="D104" s="188" t="s">
        <v>647</v>
      </c>
    </row>
    <row r="105" spans="1:4" ht="12.75">
      <c r="A105" s="268">
        <v>104</v>
      </c>
      <c r="B105" s="228" t="s">
        <v>1109</v>
      </c>
      <c r="C105" s="228" t="s">
        <v>144</v>
      </c>
      <c r="D105" s="188" t="s">
        <v>715</v>
      </c>
    </row>
    <row r="106" spans="1:4" ht="12.75">
      <c r="A106" s="268">
        <v>105</v>
      </c>
      <c r="B106" s="123" t="s">
        <v>1110</v>
      </c>
      <c r="C106" s="275" t="s">
        <v>996</v>
      </c>
      <c r="D106" s="188" t="s">
        <v>648</v>
      </c>
    </row>
    <row r="107" spans="1:4" ht="12.75">
      <c r="A107" s="268">
        <v>106</v>
      </c>
      <c r="B107" s="228" t="s">
        <v>1111</v>
      </c>
      <c r="C107" s="228" t="s">
        <v>145</v>
      </c>
      <c r="D107" s="188" t="s">
        <v>649</v>
      </c>
    </row>
    <row r="108" spans="1:4" ht="25.5">
      <c r="A108" s="268">
        <v>107</v>
      </c>
      <c r="B108" s="228" t="s">
        <v>1112</v>
      </c>
      <c r="C108" s="228" t="s">
        <v>175</v>
      </c>
      <c r="D108" s="188" t="s">
        <v>650</v>
      </c>
    </row>
    <row r="109" spans="1:4" ht="25.5">
      <c r="A109" s="268">
        <v>108</v>
      </c>
      <c r="B109" s="147" t="s">
        <v>1113</v>
      </c>
      <c r="C109" s="147" t="s">
        <v>159</v>
      </c>
      <c r="D109" s="188" t="s">
        <v>719</v>
      </c>
    </row>
    <row r="110" spans="1:4" ht="12.75">
      <c r="A110" s="268">
        <v>109</v>
      </c>
      <c r="B110" s="228" t="s">
        <v>1114</v>
      </c>
      <c r="C110" s="228" t="s">
        <v>1</v>
      </c>
      <c r="D110" s="188" t="s">
        <v>651</v>
      </c>
    </row>
    <row r="111" spans="1:4" ht="25.5">
      <c r="A111" s="268">
        <v>110</v>
      </c>
      <c r="B111" s="123" t="s">
        <v>1115</v>
      </c>
      <c r="C111" s="275" t="s">
        <v>997</v>
      </c>
      <c r="D111" s="188" t="s">
        <v>652</v>
      </c>
    </row>
    <row r="112" spans="1:4" ht="26.25" thickBot="1">
      <c r="A112" s="268">
        <v>111</v>
      </c>
      <c r="B112" s="140" t="s">
        <v>1116</v>
      </c>
      <c r="C112" s="140" t="s">
        <v>163</v>
      </c>
      <c r="D112" s="188" t="s">
        <v>653</v>
      </c>
    </row>
    <row r="113" spans="1:4" ht="39" thickBot="1">
      <c r="A113" s="268">
        <v>112</v>
      </c>
      <c r="B113" s="147" t="s">
        <v>1117</v>
      </c>
      <c r="C113" s="275" t="s">
        <v>998</v>
      </c>
      <c r="D113" s="188" t="s">
        <v>654</v>
      </c>
    </row>
    <row r="114" spans="1:4" ht="13.5" thickBot="1">
      <c r="A114" s="268">
        <v>113</v>
      </c>
      <c r="B114" s="233" t="s">
        <v>1118</v>
      </c>
      <c r="C114" s="233" t="s">
        <v>141</v>
      </c>
      <c r="D114" s="188" t="s">
        <v>722</v>
      </c>
    </row>
    <row r="115" spans="1:4" ht="38.25">
      <c r="A115" s="268">
        <v>114</v>
      </c>
      <c r="B115" s="147" t="s">
        <v>1119</v>
      </c>
      <c r="C115" s="274" t="s">
        <v>225</v>
      </c>
      <c r="D115" s="188" t="s">
        <v>655</v>
      </c>
    </row>
    <row r="116" spans="1:4" ht="12.75">
      <c r="A116" s="268">
        <v>115</v>
      </c>
      <c r="B116" s="234" t="s">
        <v>1120</v>
      </c>
      <c r="C116" s="234" t="s">
        <v>97</v>
      </c>
      <c r="D116" s="188" t="s">
        <v>724</v>
      </c>
    </row>
    <row r="117" spans="1:4" ht="12.75">
      <c r="A117" s="268">
        <v>116</v>
      </c>
      <c r="B117" s="235" t="s">
        <v>1122</v>
      </c>
      <c r="C117" s="235" t="s">
        <v>2</v>
      </c>
      <c r="D117" s="188" t="s">
        <v>762</v>
      </c>
    </row>
    <row r="118" spans="1:4" ht="12.75">
      <c r="A118" s="268">
        <v>117</v>
      </c>
      <c r="B118" s="274" t="s">
        <v>1121</v>
      </c>
      <c r="C118" s="274" t="s">
        <v>992</v>
      </c>
      <c r="D118" s="188" t="s">
        <v>748</v>
      </c>
    </row>
    <row r="119" spans="1:4" ht="12.75">
      <c r="A119" s="268">
        <v>118</v>
      </c>
      <c r="B119" s="228" t="s">
        <v>1123</v>
      </c>
      <c r="C119" s="228" t="s">
        <v>52</v>
      </c>
      <c r="D119" s="188" t="s">
        <v>656</v>
      </c>
    </row>
    <row r="120" spans="1:4" ht="12.75">
      <c r="A120" s="268">
        <v>119</v>
      </c>
      <c r="B120" s="228" t="s">
        <v>1124</v>
      </c>
      <c r="C120" s="228" t="s">
        <v>255</v>
      </c>
      <c r="D120" s="188" t="s">
        <v>725</v>
      </c>
    </row>
    <row r="121" spans="1:4" ht="38.25">
      <c r="A121" s="268">
        <v>120</v>
      </c>
      <c r="B121" s="147" t="s">
        <v>1125</v>
      </c>
      <c r="C121" s="274" t="s">
        <v>991</v>
      </c>
      <c r="D121" s="188" t="s">
        <v>657</v>
      </c>
    </row>
    <row r="122" spans="1:4" ht="12.75">
      <c r="A122" s="268">
        <v>121</v>
      </c>
      <c r="B122" s="228" t="s">
        <v>1124</v>
      </c>
      <c r="C122" s="236" t="s">
        <v>130</v>
      </c>
      <c r="D122" s="188" t="s">
        <v>729</v>
      </c>
    </row>
    <row r="123" spans="1:4" ht="25.5">
      <c r="A123" s="268">
        <v>122</v>
      </c>
      <c r="B123" s="228" t="s">
        <v>1126</v>
      </c>
      <c r="C123" s="228" t="s">
        <v>146</v>
      </c>
      <c r="D123" s="188" t="s">
        <v>730</v>
      </c>
    </row>
    <row r="124" spans="1:4" ht="38.25">
      <c r="A124" s="268">
        <v>123</v>
      </c>
      <c r="B124" s="274" t="s">
        <v>1127</v>
      </c>
      <c r="C124" s="274" t="s">
        <v>990</v>
      </c>
      <c r="D124" s="188" t="s">
        <v>731</v>
      </c>
    </row>
    <row r="125" spans="1:4" ht="12.75">
      <c r="A125" s="268">
        <v>124</v>
      </c>
      <c r="B125" s="235" t="s">
        <v>1128</v>
      </c>
      <c r="C125" s="237" t="s">
        <v>250</v>
      </c>
      <c r="D125" s="188" t="s">
        <v>732</v>
      </c>
    </row>
    <row r="126" spans="1:4" ht="25.5">
      <c r="A126" s="268">
        <v>125</v>
      </c>
      <c r="B126" s="238" t="s">
        <v>1129</v>
      </c>
      <c r="C126" s="238" t="s">
        <v>148</v>
      </c>
      <c r="D126" s="188" t="s">
        <v>733</v>
      </c>
    </row>
    <row r="127" spans="1:4" ht="38.25">
      <c r="A127" s="268">
        <v>126</v>
      </c>
      <c r="B127" s="238" t="s">
        <v>1130</v>
      </c>
      <c r="C127" s="238" t="s">
        <v>149</v>
      </c>
      <c r="D127" s="188" t="s">
        <v>734</v>
      </c>
    </row>
    <row r="128" spans="1:4" ht="12.75">
      <c r="A128" s="268">
        <v>127</v>
      </c>
      <c r="B128" s="238" t="s">
        <v>1131</v>
      </c>
      <c r="C128" s="238" t="s">
        <v>147</v>
      </c>
      <c r="D128" s="188" t="s">
        <v>658</v>
      </c>
    </row>
    <row r="129" spans="1:4" ht="12.75">
      <c r="A129" s="268">
        <v>128</v>
      </c>
      <c r="B129" s="147" t="s">
        <v>1132</v>
      </c>
      <c r="C129" s="274" t="s">
        <v>319</v>
      </c>
      <c r="D129" s="188" t="s">
        <v>659</v>
      </c>
    </row>
    <row r="130" spans="1:4" ht="12.75">
      <c r="A130" s="268">
        <v>129</v>
      </c>
      <c r="B130" s="238" t="s">
        <v>1133</v>
      </c>
      <c r="C130" s="238" t="s">
        <v>150</v>
      </c>
      <c r="D130" s="188" t="s">
        <v>742</v>
      </c>
    </row>
    <row r="131" spans="1:4" ht="12.75">
      <c r="A131" s="268">
        <v>130</v>
      </c>
      <c r="B131" s="238" t="s">
        <v>1134</v>
      </c>
      <c r="C131" s="238" t="s">
        <v>151</v>
      </c>
      <c r="D131" s="188" t="s">
        <v>660</v>
      </c>
    </row>
    <row r="132" spans="1:4" ht="25.5">
      <c r="A132" s="268">
        <v>131</v>
      </c>
      <c r="B132" s="238" t="s">
        <v>1135</v>
      </c>
      <c r="C132" s="238" t="s">
        <v>152</v>
      </c>
      <c r="D132" s="188" t="s">
        <v>743</v>
      </c>
    </row>
    <row r="133" spans="1:4" ht="38.25">
      <c r="A133" s="268">
        <v>132</v>
      </c>
      <c r="B133" s="147" t="s">
        <v>1136</v>
      </c>
      <c r="C133" s="274" t="s">
        <v>161</v>
      </c>
      <c r="D133" s="188" t="s">
        <v>661</v>
      </c>
    </row>
    <row r="134" spans="1:4" ht="12.75">
      <c r="A134" s="268">
        <v>133</v>
      </c>
      <c r="B134" s="238" t="s">
        <v>1137</v>
      </c>
      <c r="C134" s="238" t="s">
        <v>153</v>
      </c>
      <c r="D134" s="188" t="s">
        <v>745</v>
      </c>
    </row>
    <row r="135" spans="1:4" ht="12.75">
      <c r="A135" s="268">
        <v>134</v>
      </c>
      <c r="B135" s="147" t="s">
        <v>1138</v>
      </c>
      <c r="C135" s="274" t="s">
        <v>320</v>
      </c>
      <c r="D135" s="188" t="s">
        <v>662</v>
      </c>
    </row>
    <row r="136" spans="1:4" ht="25.5">
      <c r="A136" s="268">
        <v>135</v>
      </c>
      <c r="B136" s="228" t="s">
        <v>1139</v>
      </c>
      <c r="C136" s="228" t="s">
        <v>256</v>
      </c>
      <c r="D136" s="188" t="s">
        <v>747</v>
      </c>
    </row>
    <row r="137" spans="1:4" ht="12.75">
      <c r="A137" s="268">
        <v>136</v>
      </c>
      <c r="B137" s="228" t="s">
        <v>1140</v>
      </c>
      <c r="C137" s="228" t="s">
        <v>257</v>
      </c>
      <c r="D137" s="188" t="s">
        <v>749</v>
      </c>
    </row>
    <row r="138" spans="1:4" ht="26.25" thickBot="1">
      <c r="A138" s="268">
        <v>137</v>
      </c>
      <c r="B138" s="140" t="s">
        <v>1141</v>
      </c>
      <c r="C138" s="140" t="s">
        <v>154</v>
      </c>
      <c r="D138" s="188" t="s">
        <v>663</v>
      </c>
    </row>
    <row r="139" spans="1:4" ht="77.25" thickBot="1">
      <c r="A139" s="268">
        <v>138</v>
      </c>
      <c r="B139" s="274" t="s">
        <v>1142</v>
      </c>
      <c r="C139" s="274" t="s">
        <v>989</v>
      </c>
      <c r="D139" s="188" t="s">
        <v>664</v>
      </c>
    </row>
    <row r="140" spans="1:4" ht="13.5" thickBot="1">
      <c r="A140" s="268">
        <v>139</v>
      </c>
      <c r="B140" s="239" t="s">
        <v>1143</v>
      </c>
      <c r="C140" s="239" t="s">
        <v>184</v>
      </c>
      <c r="D140" s="188" t="s">
        <v>753</v>
      </c>
    </row>
    <row r="141" spans="1:4" ht="12.75">
      <c r="A141" s="268">
        <v>140</v>
      </c>
      <c r="B141" s="240" t="s">
        <v>1144</v>
      </c>
      <c r="C141" s="240" t="s">
        <v>20</v>
      </c>
      <c r="D141" s="188" t="s">
        <v>754</v>
      </c>
    </row>
    <row r="142" spans="1:4" ht="51">
      <c r="A142" s="268">
        <v>141</v>
      </c>
      <c r="B142" s="147" t="s">
        <v>1145</v>
      </c>
      <c r="C142" s="274" t="s">
        <v>958</v>
      </c>
      <c r="D142" s="188" t="s">
        <v>755</v>
      </c>
    </row>
    <row r="143" spans="1:4" ht="12.75">
      <c r="A143" s="268">
        <v>142</v>
      </c>
      <c r="B143" s="241" t="s">
        <v>1146</v>
      </c>
      <c r="C143" s="241" t="s">
        <v>53</v>
      </c>
      <c r="D143" s="188" t="s">
        <v>756</v>
      </c>
    </row>
    <row r="144" spans="1:4" ht="12.75">
      <c r="A144" s="268">
        <v>143</v>
      </c>
      <c r="B144" s="241" t="s">
        <v>1147</v>
      </c>
      <c r="C144" s="241" t="s">
        <v>54</v>
      </c>
      <c r="D144" s="188" t="s">
        <v>757</v>
      </c>
    </row>
    <row r="145" spans="1:4" ht="12.75">
      <c r="A145" s="268">
        <v>144</v>
      </c>
      <c r="B145" s="274" t="s">
        <v>1148</v>
      </c>
      <c r="C145" s="274" t="s">
        <v>988</v>
      </c>
      <c r="D145" s="188" t="s">
        <v>763</v>
      </c>
    </row>
    <row r="146" spans="1:4" ht="12.75">
      <c r="A146" s="268">
        <v>145</v>
      </c>
      <c r="B146" s="241" t="s">
        <v>1149</v>
      </c>
      <c r="C146" s="241" t="s">
        <v>155</v>
      </c>
      <c r="D146" s="188" t="s">
        <v>758</v>
      </c>
    </row>
    <row r="147" spans="1:4" ht="63.75">
      <c r="A147" s="268">
        <v>146</v>
      </c>
      <c r="B147" s="147" t="s">
        <v>1150</v>
      </c>
      <c r="C147" s="274" t="s">
        <v>251</v>
      </c>
      <c r="D147" s="188" t="s">
        <v>759</v>
      </c>
    </row>
    <row r="148" spans="1:4" ht="12.75">
      <c r="A148" s="268">
        <v>147</v>
      </c>
      <c r="B148" s="241" t="s">
        <v>1151</v>
      </c>
      <c r="C148" s="241" t="s">
        <v>55</v>
      </c>
      <c r="D148" s="188" t="s">
        <v>760</v>
      </c>
    </row>
    <row r="149" spans="1:4" ht="12.75">
      <c r="A149" s="268">
        <v>148</v>
      </c>
      <c r="B149" s="241" t="s">
        <v>1152</v>
      </c>
      <c r="C149" s="241" t="s">
        <v>106</v>
      </c>
      <c r="D149" s="188" t="s">
        <v>761</v>
      </c>
    </row>
    <row r="150" spans="1:4" ht="13.5" thickBot="1">
      <c r="A150" s="268">
        <v>149</v>
      </c>
      <c r="B150" s="242" t="s">
        <v>1153</v>
      </c>
      <c r="C150" s="242" t="s">
        <v>21</v>
      </c>
      <c r="D150" s="188" t="s">
        <v>764</v>
      </c>
    </row>
    <row r="151" spans="1:4" ht="26.25" thickBot="1">
      <c r="A151" s="268">
        <v>150</v>
      </c>
      <c r="B151" s="147" t="s">
        <v>1154</v>
      </c>
      <c r="C151" s="274" t="s">
        <v>311</v>
      </c>
      <c r="D151" s="188" t="s">
        <v>766</v>
      </c>
    </row>
    <row r="152" spans="1:4" ht="12.75">
      <c r="A152" s="268">
        <v>151</v>
      </c>
      <c r="B152" s="243" t="s">
        <v>1155</v>
      </c>
      <c r="C152" s="243" t="s">
        <v>265</v>
      </c>
      <c r="D152" s="188" t="s">
        <v>767</v>
      </c>
    </row>
    <row r="153" spans="1:4" ht="13.5" thickBot="1">
      <c r="A153" s="268">
        <v>152</v>
      </c>
      <c r="B153" s="193" t="s">
        <v>1156</v>
      </c>
      <c r="C153" s="193" t="s">
        <v>476</v>
      </c>
      <c r="D153" s="188" t="s">
        <v>665</v>
      </c>
    </row>
    <row r="154" spans="1:4" ht="13.5" thickBot="1">
      <c r="A154" s="268">
        <v>153</v>
      </c>
      <c r="B154" s="244" t="s">
        <v>1157</v>
      </c>
      <c r="C154" s="244" t="s">
        <v>22</v>
      </c>
      <c r="D154" s="188" t="s">
        <v>769</v>
      </c>
    </row>
    <row r="155" spans="1:4" ht="51">
      <c r="A155" s="268">
        <v>154</v>
      </c>
      <c r="B155" s="245" t="s">
        <v>1158</v>
      </c>
      <c r="C155" s="245" t="s">
        <v>25</v>
      </c>
      <c r="D155" s="188" t="s">
        <v>666</v>
      </c>
    </row>
    <row r="156" spans="1:4" ht="63.75">
      <c r="A156" s="268">
        <v>155</v>
      </c>
      <c r="B156" s="274" t="s">
        <v>1159</v>
      </c>
      <c r="C156" s="274" t="s">
        <v>999</v>
      </c>
      <c r="D156" s="188" t="s">
        <v>667</v>
      </c>
    </row>
    <row r="157" spans="1:4" ht="38.25">
      <c r="A157" s="268">
        <v>156</v>
      </c>
      <c r="B157" s="147" t="s">
        <v>1160</v>
      </c>
      <c r="C157" s="274" t="s">
        <v>480</v>
      </c>
      <c r="D157" s="188" t="s">
        <v>668</v>
      </c>
    </row>
    <row r="158" spans="1:4" ht="12.75">
      <c r="A158" s="268">
        <v>157</v>
      </c>
      <c r="B158" s="238" t="s">
        <v>1161</v>
      </c>
      <c r="C158" s="238" t="s">
        <v>92</v>
      </c>
      <c r="D158" s="188" t="s">
        <v>772</v>
      </c>
    </row>
    <row r="159" spans="1:4" ht="51">
      <c r="A159" s="268">
        <v>158</v>
      </c>
      <c r="B159" s="246" t="s">
        <v>1162</v>
      </c>
      <c r="C159" s="246" t="s">
        <v>277</v>
      </c>
      <c r="D159" s="188" t="s">
        <v>669</v>
      </c>
    </row>
    <row r="160" spans="1:4" ht="114.75">
      <c r="A160" s="268">
        <v>159</v>
      </c>
      <c r="B160" s="274" t="s">
        <v>1163</v>
      </c>
      <c r="C160" s="274" t="s">
        <v>481</v>
      </c>
      <c r="D160" s="188" t="s">
        <v>670</v>
      </c>
    </row>
    <row r="161" spans="1:4" ht="38.25">
      <c r="A161" s="268">
        <v>160</v>
      </c>
      <c r="B161" s="147" t="s">
        <v>1160</v>
      </c>
      <c r="C161" s="147" t="s">
        <v>482</v>
      </c>
      <c r="D161" s="188" t="s">
        <v>775</v>
      </c>
    </row>
    <row r="162" spans="1:4" ht="12.75">
      <c r="A162" s="268">
        <v>161</v>
      </c>
      <c r="B162" s="247" t="s">
        <v>1164</v>
      </c>
      <c r="C162" s="247" t="s">
        <v>93</v>
      </c>
      <c r="D162" s="188" t="s">
        <v>776</v>
      </c>
    </row>
    <row r="163" spans="1:4" ht="102">
      <c r="A163" s="268">
        <v>162</v>
      </c>
      <c r="B163" s="274" t="s">
        <v>1165</v>
      </c>
      <c r="C163" s="274" t="s">
        <v>987</v>
      </c>
      <c r="D163" s="188" t="s">
        <v>671</v>
      </c>
    </row>
    <row r="164" spans="1:4" ht="38.25">
      <c r="A164" s="268">
        <v>163</v>
      </c>
      <c r="B164" s="147" t="s">
        <v>1166</v>
      </c>
      <c r="C164" s="274" t="s">
        <v>483</v>
      </c>
      <c r="D164" s="188" t="s">
        <v>778</v>
      </c>
    </row>
    <row r="165" spans="1:4" ht="13.5" thickBot="1">
      <c r="A165" s="268">
        <v>164</v>
      </c>
      <c r="B165" s="238" t="s">
        <v>1167</v>
      </c>
      <c r="C165" s="238" t="s">
        <v>98</v>
      </c>
      <c r="D165" s="188" t="s">
        <v>779</v>
      </c>
    </row>
    <row r="166" spans="1:4" ht="52.5" thickBot="1" thickTop="1">
      <c r="A166" s="268">
        <v>165</v>
      </c>
      <c r="B166" s="289" t="s">
        <v>1168</v>
      </c>
      <c r="C166" s="246" t="s">
        <v>23</v>
      </c>
      <c r="D166" s="188" t="s">
        <v>672</v>
      </c>
    </row>
    <row r="167" spans="1:4" ht="90.75" thickBot="1" thickTop="1">
      <c r="A167" s="268">
        <v>166</v>
      </c>
      <c r="B167" s="290" t="s">
        <v>1169</v>
      </c>
      <c r="C167" s="274" t="s">
        <v>1000</v>
      </c>
      <c r="D167" s="188" t="s">
        <v>673</v>
      </c>
    </row>
    <row r="168" spans="1:4" ht="13.5" thickTop="1">
      <c r="A168" s="268">
        <v>167</v>
      </c>
      <c r="B168" s="248" t="s">
        <v>1170</v>
      </c>
      <c r="C168" s="248" t="s">
        <v>493</v>
      </c>
      <c r="D168" s="188" t="s">
        <v>674</v>
      </c>
    </row>
    <row r="169" spans="1:4" ht="12.75">
      <c r="A169" s="268">
        <v>168</v>
      </c>
      <c r="B169" s="248" t="s">
        <v>1333</v>
      </c>
      <c r="C169" s="248" t="s">
        <v>489</v>
      </c>
      <c r="D169" s="188" t="s">
        <v>783</v>
      </c>
    </row>
    <row r="170" spans="1:4" ht="12.75">
      <c r="A170" s="268">
        <v>169</v>
      </c>
      <c r="B170" s="248" t="s">
        <v>1171</v>
      </c>
      <c r="C170" s="248" t="s">
        <v>490</v>
      </c>
      <c r="D170" s="188" t="s">
        <v>784</v>
      </c>
    </row>
    <row r="171" spans="1:4" ht="25.5">
      <c r="A171" s="268">
        <v>170</v>
      </c>
      <c r="B171" s="248" t="s">
        <v>1172</v>
      </c>
      <c r="C171" s="248" t="s">
        <v>491</v>
      </c>
      <c r="D171" s="188" t="s">
        <v>785</v>
      </c>
    </row>
    <row r="172" spans="1:4" ht="26.25" thickBot="1">
      <c r="A172" s="268">
        <v>171</v>
      </c>
      <c r="B172" s="274" t="s">
        <v>1173</v>
      </c>
      <c r="C172" s="274" t="s">
        <v>986</v>
      </c>
      <c r="D172" s="188" t="s">
        <v>786</v>
      </c>
    </row>
    <row r="173" spans="1:4" ht="14.25" thickBot="1" thickTop="1">
      <c r="A173" s="268">
        <v>172</v>
      </c>
      <c r="B173" s="291" t="s">
        <v>1334</v>
      </c>
      <c r="C173" s="249" t="s">
        <v>492</v>
      </c>
      <c r="D173" s="188" t="s">
        <v>787</v>
      </c>
    </row>
    <row r="174" spans="1:4" ht="14.25" thickBot="1" thickTop="1">
      <c r="A174" s="268">
        <v>173</v>
      </c>
      <c r="B174" s="292" t="s">
        <v>1174</v>
      </c>
      <c r="C174" s="239" t="s">
        <v>107</v>
      </c>
      <c r="D174" s="188" t="s">
        <v>788</v>
      </c>
    </row>
    <row r="175" spans="1:4" ht="12.75">
      <c r="A175" s="268">
        <v>174</v>
      </c>
      <c r="B175" s="227" t="s">
        <v>1175</v>
      </c>
      <c r="C175" s="227" t="s">
        <v>266</v>
      </c>
      <c r="D175" s="188" t="s">
        <v>789</v>
      </c>
    </row>
    <row r="176" spans="1:4" ht="12.75">
      <c r="A176" s="268">
        <v>175</v>
      </c>
      <c r="B176" s="123" t="s">
        <v>1176</v>
      </c>
      <c r="C176" s="275" t="s">
        <v>1001</v>
      </c>
      <c r="D176" s="188" t="s">
        <v>794</v>
      </c>
    </row>
    <row r="177" spans="1:4" ht="12.75">
      <c r="A177" s="268">
        <v>176</v>
      </c>
      <c r="B177" s="228" t="s">
        <v>1177</v>
      </c>
      <c r="C177" s="228" t="s">
        <v>268</v>
      </c>
      <c r="D177" s="188" t="s">
        <v>790</v>
      </c>
    </row>
    <row r="178" spans="1:4" ht="12.75">
      <c r="A178" s="268">
        <v>177</v>
      </c>
      <c r="B178" s="228" t="s">
        <v>1178</v>
      </c>
      <c r="C178" s="228" t="s">
        <v>269</v>
      </c>
      <c r="D178" s="188" t="s">
        <v>791</v>
      </c>
    </row>
    <row r="179" spans="1:4" ht="12.75">
      <c r="A179" s="268">
        <v>178</v>
      </c>
      <c r="B179" s="228" t="s">
        <v>1179</v>
      </c>
      <c r="C179" s="228" t="s">
        <v>267</v>
      </c>
      <c r="D179" s="188" t="s">
        <v>792</v>
      </c>
    </row>
    <row r="180" spans="1:4" ht="13.5" thickBot="1">
      <c r="A180" s="268">
        <v>179</v>
      </c>
      <c r="B180" s="140" t="s">
        <v>1180</v>
      </c>
      <c r="C180" s="140" t="s">
        <v>270</v>
      </c>
      <c r="D180" s="188" t="s">
        <v>793</v>
      </c>
    </row>
    <row r="181" spans="1:4" ht="12.75">
      <c r="A181" s="268">
        <v>180</v>
      </c>
      <c r="B181" s="227" t="s">
        <v>1181</v>
      </c>
      <c r="C181" s="227" t="s">
        <v>164</v>
      </c>
      <c r="D181" s="188" t="s">
        <v>795</v>
      </c>
    </row>
    <row r="182" spans="1:4" ht="12.75">
      <c r="A182" s="268">
        <v>181</v>
      </c>
      <c r="B182" s="147" t="s">
        <v>1182</v>
      </c>
      <c r="C182" s="274" t="s">
        <v>959</v>
      </c>
      <c r="D182" s="188" t="s">
        <v>796</v>
      </c>
    </row>
    <row r="183" spans="1:4" ht="12.75">
      <c r="A183" s="268">
        <v>182</v>
      </c>
      <c r="B183" s="228" t="s">
        <v>1183</v>
      </c>
      <c r="C183" s="228" t="s">
        <v>165</v>
      </c>
      <c r="D183" s="188" t="s">
        <v>675</v>
      </c>
    </row>
    <row r="184" spans="1:4" ht="76.5">
      <c r="A184" s="268">
        <v>183</v>
      </c>
      <c r="B184" s="147" t="s">
        <v>1184</v>
      </c>
      <c r="C184" s="274" t="s">
        <v>167</v>
      </c>
      <c r="D184" s="188" t="s">
        <v>798</v>
      </c>
    </row>
    <row r="185" spans="1:4" ht="13.5" thickBot="1">
      <c r="A185" s="268">
        <v>184</v>
      </c>
      <c r="B185" s="140" t="s">
        <v>1185</v>
      </c>
      <c r="C185" s="140" t="s">
        <v>166</v>
      </c>
      <c r="D185" s="188" t="s">
        <v>676</v>
      </c>
    </row>
    <row r="186" spans="1:4" ht="26.25" thickBot="1">
      <c r="A186" s="268">
        <v>185</v>
      </c>
      <c r="B186" s="147" t="s">
        <v>1186</v>
      </c>
      <c r="C186" s="274" t="s">
        <v>44</v>
      </c>
      <c r="D186" s="188" t="s">
        <v>800</v>
      </c>
    </row>
    <row r="187" spans="1:4" ht="12.75">
      <c r="A187" s="268">
        <v>186</v>
      </c>
      <c r="B187" s="227" t="s">
        <v>1187</v>
      </c>
      <c r="C187" s="227" t="s">
        <v>156</v>
      </c>
      <c r="D187" s="188" t="s">
        <v>801</v>
      </c>
    </row>
    <row r="188" spans="1:4" ht="12.75">
      <c r="A188" s="268">
        <v>187</v>
      </c>
      <c r="B188" s="274" t="s">
        <v>1188</v>
      </c>
      <c r="C188" s="274" t="s">
        <v>985</v>
      </c>
      <c r="D188" s="188" t="s">
        <v>802</v>
      </c>
    </row>
    <row r="189" spans="1:4" ht="12.75">
      <c r="A189" s="268">
        <v>188</v>
      </c>
      <c r="B189" s="228" t="s">
        <v>1189</v>
      </c>
      <c r="C189" s="228" t="s">
        <v>171</v>
      </c>
      <c r="D189" s="188" t="s">
        <v>677</v>
      </c>
    </row>
    <row r="190" spans="1:4" ht="25.5">
      <c r="A190" s="268">
        <v>189</v>
      </c>
      <c r="B190" s="274" t="s">
        <v>1190</v>
      </c>
      <c r="C190" s="274" t="s">
        <v>984</v>
      </c>
      <c r="D190" s="188" t="s">
        <v>804</v>
      </c>
    </row>
    <row r="191" spans="1:4" ht="12.75">
      <c r="A191" s="268">
        <v>190</v>
      </c>
      <c r="B191" s="228" t="s">
        <v>1191</v>
      </c>
      <c r="C191" s="228" t="s">
        <v>170</v>
      </c>
      <c r="D191" s="188" t="s">
        <v>805</v>
      </c>
    </row>
    <row r="192" spans="1:4" ht="12.75">
      <c r="A192" s="268">
        <v>191</v>
      </c>
      <c r="B192" s="228" t="s">
        <v>1192</v>
      </c>
      <c r="C192" s="228" t="s">
        <v>963</v>
      </c>
      <c r="D192" s="188" t="s">
        <v>678</v>
      </c>
    </row>
    <row r="193" spans="1:4" ht="12.75">
      <c r="A193" s="268">
        <v>192</v>
      </c>
      <c r="B193" s="228" t="s">
        <v>1193</v>
      </c>
      <c r="C193" s="228" t="s">
        <v>314</v>
      </c>
      <c r="D193" s="188" t="s">
        <v>807</v>
      </c>
    </row>
    <row r="194" spans="1:4" ht="51">
      <c r="A194" s="268">
        <v>193</v>
      </c>
      <c r="B194" s="274" t="s">
        <v>1194</v>
      </c>
      <c r="C194" s="274" t="s">
        <v>983</v>
      </c>
      <c r="D194" s="188" t="s">
        <v>679</v>
      </c>
    </row>
    <row r="195" spans="1:4" ht="13.5" thickBot="1">
      <c r="A195" s="268">
        <v>194</v>
      </c>
      <c r="B195" s="140" t="s">
        <v>1195</v>
      </c>
      <c r="C195" s="140" t="s">
        <v>169</v>
      </c>
      <c r="D195" s="188" t="s">
        <v>809</v>
      </c>
    </row>
    <row r="196" spans="1:4" ht="26.25" thickBot="1">
      <c r="A196" s="268">
        <v>195</v>
      </c>
      <c r="B196" s="147" t="s">
        <v>1196</v>
      </c>
      <c r="C196" s="274" t="s">
        <v>168</v>
      </c>
      <c r="D196" s="188" t="s">
        <v>810</v>
      </c>
    </row>
    <row r="197" spans="1:4" ht="12.75">
      <c r="A197" s="268">
        <v>196</v>
      </c>
      <c r="B197" s="227" t="s">
        <v>120</v>
      </c>
      <c r="C197" s="227" t="s">
        <v>120</v>
      </c>
      <c r="D197" s="188" t="s">
        <v>683</v>
      </c>
    </row>
    <row r="198" spans="1:4" ht="12.75">
      <c r="A198" s="268">
        <v>197</v>
      </c>
      <c r="B198" s="228" t="s">
        <v>5</v>
      </c>
      <c r="C198" s="228" t="s">
        <v>5</v>
      </c>
      <c r="D198" s="188" t="s">
        <v>685</v>
      </c>
    </row>
    <row r="199" spans="1:4" ht="12.75">
      <c r="A199" s="268">
        <v>198</v>
      </c>
      <c r="B199" s="228" t="s">
        <v>172</v>
      </c>
      <c r="C199" s="228" t="s">
        <v>172</v>
      </c>
      <c r="D199" s="188" t="s">
        <v>687</v>
      </c>
    </row>
    <row r="200" spans="1:4" ht="12.75">
      <c r="A200" s="268">
        <v>199</v>
      </c>
      <c r="B200" s="228" t="s">
        <v>173</v>
      </c>
      <c r="C200" s="228" t="s">
        <v>173</v>
      </c>
      <c r="D200" s="188" t="s">
        <v>691</v>
      </c>
    </row>
    <row r="201" spans="1:4" ht="12.75">
      <c r="A201" s="268">
        <v>200</v>
      </c>
      <c r="B201" s="228" t="s">
        <v>174</v>
      </c>
      <c r="C201" s="228" t="s">
        <v>174</v>
      </c>
      <c r="D201" s="188" t="s">
        <v>692</v>
      </c>
    </row>
    <row r="202" spans="1:4" ht="12.75">
      <c r="A202" s="268">
        <v>201</v>
      </c>
      <c r="B202" s="228" t="s">
        <v>125</v>
      </c>
      <c r="C202" s="228" t="s">
        <v>125</v>
      </c>
      <c r="D202" s="188" t="s">
        <v>693</v>
      </c>
    </row>
    <row r="203" spans="1:4" ht="13.5" thickBot="1">
      <c r="A203" s="268">
        <v>202</v>
      </c>
      <c r="B203" s="250" t="s">
        <v>121</v>
      </c>
      <c r="C203" s="250" t="s">
        <v>121</v>
      </c>
      <c r="D203" s="188" t="s">
        <v>695</v>
      </c>
    </row>
    <row r="204" spans="1:4" ht="51">
      <c r="A204" s="268">
        <v>203</v>
      </c>
      <c r="B204" s="276" t="s">
        <v>321</v>
      </c>
      <c r="C204" s="276" t="s">
        <v>321</v>
      </c>
      <c r="D204" s="188" t="s">
        <v>699</v>
      </c>
    </row>
    <row r="205" spans="1:4" ht="12.75">
      <c r="A205" s="268">
        <v>204</v>
      </c>
      <c r="B205" s="228" t="s">
        <v>127</v>
      </c>
      <c r="C205" s="228" t="s">
        <v>127</v>
      </c>
      <c r="D205" s="188" t="s">
        <v>700</v>
      </c>
    </row>
    <row r="206" spans="1:4" ht="51">
      <c r="A206" s="268">
        <v>205</v>
      </c>
      <c r="B206" s="274" t="s">
        <v>228</v>
      </c>
      <c r="C206" s="274" t="s">
        <v>228</v>
      </c>
      <c r="D206" s="188" t="s">
        <v>702</v>
      </c>
    </row>
    <row r="207" spans="1:4" ht="14.25">
      <c r="A207" s="268">
        <v>206</v>
      </c>
      <c r="B207" s="228" t="s">
        <v>3</v>
      </c>
      <c r="C207" s="228" t="s">
        <v>3</v>
      </c>
      <c r="D207" s="188" t="s">
        <v>703</v>
      </c>
    </row>
    <row r="208" spans="1:4" ht="14.25">
      <c r="A208" s="268">
        <v>207</v>
      </c>
      <c r="B208" s="228" t="s">
        <v>4</v>
      </c>
      <c r="C208" s="228" t="s">
        <v>4</v>
      </c>
      <c r="D208" s="188" t="s">
        <v>704</v>
      </c>
    </row>
    <row r="209" spans="1:4" ht="38.25">
      <c r="A209" s="268">
        <v>208</v>
      </c>
      <c r="B209" s="276" t="s">
        <v>960</v>
      </c>
      <c r="C209" s="276" t="s">
        <v>960</v>
      </c>
      <c r="D209" s="188" t="s">
        <v>707</v>
      </c>
    </row>
    <row r="210" spans="1:4" ht="25.5">
      <c r="A210" s="268">
        <v>209</v>
      </c>
      <c r="B210" s="276" t="s">
        <v>322</v>
      </c>
      <c r="C210" s="276" t="s">
        <v>322</v>
      </c>
      <c r="D210" s="188" t="s">
        <v>709</v>
      </c>
    </row>
    <row r="211" spans="1:4" ht="13.5" thickBot="1">
      <c r="A211" s="268">
        <v>210</v>
      </c>
      <c r="B211" s="140" t="s">
        <v>315</v>
      </c>
      <c r="C211" s="140" t="s">
        <v>315</v>
      </c>
      <c r="D211" s="188" t="s">
        <v>710</v>
      </c>
    </row>
    <row r="212" spans="1:4" ht="12.75">
      <c r="A212" s="268">
        <v>211</v>
      </c>
      <c r="B212" s="227" t="s">
        <v>6</v>
      </c>
      <c r="C212" s="227" t="s">
        <v>6</v>
      </c>
      <c r="D212" s="188" t="s">
        <v>713</v>
      </c>
    </row>
    <row r="213" spans="1:4" ht="51">
      <c r="A213" s="268">
        <v>212</v>
      </c>
      <c r="B213" s="274" t="s">
        <v>982</v>
      </c>
      <c r="C213" s="274" t="s">
        <v>982</v>
      </c>
      <c r="D213" s="188" t="s">
        <v>714</v>
      </c>
    </row>
    <row r="214" spans="1:4" ht="12.75">
      <c r="A214" s="268">
        <v>213</v>
      </c>
      <c r="B214" s="274" t="s">
        <v>1002</v>
      </c>
      <c r="C214" s="274" t="s">
        <v>1002</v>
      </c>
      <c r="D214" s="188" t="s">
        <v>717</v>
      </c>
    </row>
    <row r="215" spans="1:4" ht="12.75">
      <c r="A215" s="268">
        <v>214</v>
      </c>
      <c r="B215" s="228" t="s">
        <v>176</v>
      </c>
      <c r="C215" s="228" t="s">
        <v>176</v>
      </c>
      <c r="D215" s="188" t="s">
        <v>716</v>
      </c>
    </row>
    <row r="216" spans="1:4" ht="25.5">
      <c r="A216" s="268">
        <v>215</v>
      </c>
      <c r="B216" s="228" t="s">
        <v>177</v>
      </c>
      <c r="C216" s="228" t="s">
        <v>177</v>
      </c>
      <c r="D216" s="188" t="s">
        <v>718</v>
      </c>
    </row>
    <row r="217" spans="1:4" ht="13.5" thickBot="1">
      <c r="A217" s="268">
        <v>216</v>
      </c>
      <c r="B217" s="140" t="s">
        <v>178</v>
      </c>
      <c r="C217" s="140" t="s">
        <v>178</v>
      </c>
      <c r="D217" s="188" t="s">
        <v>720</v>
      </c>
    </row>
    <row r="218" spans="1:4" ht="12.75">
      <c r="A218" s="268">
        <v>217</v>
      </c>
      <c r="B218" s="275" t="s">
        <v>1003</v>
      </c>
      <c r="C218" s="275" t="s">
        <v>1003</v>
      </c>
      <c r="D218" s="188" t="s">
        <v>721</v>
      </c>
    </row>
    <row r="219" spans="1:4" ht="38.25">
      <c r="A219" s="268">
        <v>218</v>
      </c>
      <c r="B219" s="276" t="s">
        <v>961</v>
      </c>
      <c r="C219" s="276" t="s">
        <v>961</v>
      </c>
      <c r="D219" s="188" t="s">
        <v>723</v>
      </c>
    </row>
    <row r="220" spans="1:4" ht="25.5">
      <c r="A220" s="268">
        <v>219</v>
      </c>
      <c r="B220" s="238" t="s">
        <v>126</v>
      </c>
      <c r="C220" s="238" t="s">
        <v>126</v>
      </c>
      <c r="D220" s="188" t="s">
        <v>726</v>
      </c>
    </row>
    <row r="221" spans="1:4" ht="51">
      <c r="A221" s="268">
        <v>220</v>
      </c>
      <c r="B221" s="274" t="s">
        <v>1004</v>
      </c>
      <c r="C221" s="274" t="s">
        <v>1004</v>
      </c>
      <c r="D221" s="188" t="s">
        <v>727</v>
      </c>
    </row>
    <row r="222" spans="1:4" ht="12.75">
      <c r="A222" s="268">
        <v>221</v>
      </c>
      <c r="B222" s="277" t="s">
        <v>9</v>
      </c>
      <c r="C222" s="277" t="s">
        <v>9</v>
      </c>
      <c r="D222" s="188" t="s">
        <v>728</v>
      </c>
    </row>
    <row r="223" spans="1:4" ht="12.75">
      <c r="A223" s="268">
        <v>222</v>
      </c>
      <c r="B223" s="238" t="s">
        <v>179</v>
      </c>
      <c r="C223" s="238" t="s">
        <v>179</v>
      </c>
      <c r="D223" s="188" t="s">
        <v>735</v>
      </c>
    </row>
    <row r="224" spans="1:4" ht="12.75">
      <c r="A224" s="268">
        <v>223</v>
      </c>
      <c r="B224" s="276" t="s">
        <v>318</v>
      </c>
      <c r="C224" s="276" t="s">
        <v>318</v>
      </c>
      <c r="D224" s="188" t="s">
        <v>736</v>
      </c>
    </row>
    <row r="225" spans="1:4" ht="25.5">
      <c r="A225" s="268">
        <v>224</v>
      </c>
      <c r="B225" s="228" t="s">
        <v>180</v>
      </c>
      <c r="C225" s="228" t="s">
        <v>180</v>
      </c>
      <c r="D225" s="188" t="s">
        <v>737</v>
      </c>
    </row>
    <row r="226" spans="1:4" ht="12.75">
      <c r="A226" s="268">
        <v>225</v>
      </c>
      <c r="B226" s="194" t="s">
        <v>7</v>
      </c>
      <c r="C226" s="194" t="s">
        <v>7</v>
      </c>
      <c r="D226" s="188" t="s">
        <v>738</v>
      </c>
    </row>
    <row r="227" spans="1:4" ht="25.5">
      <c r="A227" s="268">
        <v>226</v>
      </c>
      <c r="B227" s="228" t="s">
        <v>181</v>
      </c>
      <c r="C227" s="228" t="s">
        <v>181</v>
      </c>
      <c r="D227" s="188" t="s">
        <v>739</v>
      </c>
    </row>
    <row r="228" spans="1:4" ht="12.75">
      <c r="A228" s="268">
        <v>227</v>
      </c>
      <c r="B228" s="276" t="s">
        <v>8</v>
      </c>
      <c r="C228" s="276" t="s">
        <v>8</v>
      </c>
      <c r="D228" s="188" t="s">
        <v>741</v>
      </c>
    </row>
    <row r="229" spans="1:4" ht="25.5">
      <c r="A229" s="268">
        <v>228</v>
      </c>
      <c r="B229" s="228" t="s">
        <v>182</v>
      </c>
      <c r="C229" s="228" t="s">
        <v>182</v>
      </c>
      <c r="D229" s="188" t="s">
        <v>740</v>
      </c>
    </row>
    <row r="230" spans="1:4" ht="38.25">
      <c r="A230" s="268">
        <v>229</v>
      </c>
      <c r="B230" s="274" t="s">
        <v>981</v>
      </c>
      <c r="C230" s="274" t="s">
        <v>981</v>
      </c>
      <c r="D230" s="188" t="s">
        <v>744</v>
      </c>
    </row>
    <row r="231" spans="1:4" ht="25.5">
      <c r="A231" s="268">
        <v>230</v>
      </c>
      <c r="B231" s="277" t="s">
        <v>323</v>
      </c>
      <c r="C231" s="277" t="s">
        <v>323</v>
      </c>
      <c r="D231" s="188" t="s">
        <v>746</v>
      </c>
    </row>
    <row r="232" spans="1:4" ht="25.5">
      <c r="A232" s="268">
        <v>231</v>
      </c>
      <c r="B232" s="276" t="s">
        <v>140</v>
      </c>
      <c r="C232" s="276" t="s">
        <v>140</v>
      </c>
      <c r="D232" s="188" t="s">
        <v>750</v>
      </c>
    </row>
    <row r="233" spans="1:4" ht="26.25" thickBot="1">
      <c r="A233" s="268">
        <v>232</v>
      </c>
      <c r="B233" s="251" t="s">
        <v>183</v>
      </c>
      <c r="C233" s="251" t="s">
        <v>183</v>
      </c>
      <c r="D233" s="188" t="s">
        <v>751</v>
      </c>
    </row>
    <row r="234" spans="1:4" ht="63.75">
      <c r="A234" s="268">
        <v>233</v>
      </c>
      <c r="B234" s="276" t="s">
        <v>962</v>
      </c>
      <c r="C234" s="276" t="s">
        <v>962</v>
      </c>
      <c r="D234" s="188" t="s">
        <v>752</v>
      </c>
    </row>
    <row r="235" spans="1:4" ht="26.25" thickBot="1">
      <c r="A235" s="268">
        <v>234</v>
      </c>
      <c r="B235" s="252" t="s">
        <v>245</v>
      </c>
      <c r="C235" s="252" t="s">
        <v>245</v>
      </c>
      <c r="D235" s="188" t="s">
        <v>765</v>
      </c>
    </row>
    <row r="236" spans="1:4" ht="26.25" thickBot="1">
      <c r="A236" s="268">
        <v>235</v>
      </c>
      <c r="B236" s="195" t="s">
        <v>475</v>
      </c>
      <c r="C236" s="195" t="s">
        <v>475</v>
      </c>
      <c r="D236" s="188" t="s">
        <v>768</v>
      </c>
    </row>
    <row r="237" spans="1:4" ht="63.75">
      <c r="A237" s="268">
        <v>236</v>
      </c>
      <c r="B237" s="253" t="s">
        <v>26</v>
      </c>
      <c r="C237" s="253" t="s">
        <v>26</v>
      </c>
      <c r="D237" s="188" t="s">
        <v>770</v>
      </c>
    </row>
    <row r="238" spans="1:4" ht="102">
      <c r="A238" s="268">
        <v>237</v>
      </c>
      <c r="B238" s="274" t="s">
        <v>1005</v>
      </c>
      <c r="C238" s="274" t="s">
        <v>1005</v>
      </c>
      <c r="D238" s="188" t="s">
        <v>771</v>
      </c>
    </row>
    <row r="239" spans="1:4" ht="63.75">
      <c r="A239" s="268">
        <v>238</v>
      </c>
      <c r="B239" s="246" t="s">
        <v>27</v>
      </c>
      <c r="C239" s="246" t="s">
        <v>27</v>
      </c>
      <c r="D239" s="188" t="s">
        <v>773</v>
      </c>
    </row>
    <row r="240" spans="1:4" ht="51">
      <c r="A240" s="268">
        <v>239</v>
      </c>
      <c r="B240" s="274" t="s">
        <v>1006</v>
      </c>
      <c r="C240" s="274" t="s">
        <v>1006</v>
      </c>
      <c r="D240" s="188" t="s">
        <v>774</v>
      </c>
    </row>
    <row r="241" spans="1:4" ht="114.75">
      <c r="A241" s="268">
        <v>240</v>
      </c>
      <c r="B241" s="274" t="s">
        <v>1007</v>
      </c>
      <c r="C241" s="274" t="s">
        <v>1007</v>
      </c>
      <c r="D241" s="188" t="s">
        <v>777</v>
      </c>
    </row>
    <row r="242" spans="1:4" ht="63.75">
      <c r="A242" s="268">
        <v>241</v>
      </c>
      <c r="B242" s="246" t="s">
        <v>28</v>
      </c>
      <c r="C242" s="246" t="s">
        <v>28</v>
      </c>
      <c r="D242" s="188" t="s">
        <v>780</v>
      </c>
    </row>
    <row r="243" spans="1:4" ht="89.25">
      <c r="A243" s="268">
        <v>242</v>
      </c>
      <c r="B243" s="276" t="s">
        <v>1008</v>
      </c>
      <c r="C243" s="276" t="s">
        <v>1008</v>
      </c>
      <c r="D243" s="188" t="s">
        <v>781</v>
      </c>
    </row>
    <row r="244" spans="1:4" ht="12.75">
      <c r="A244" s="268">
        <v>243</v>
      </c>
      <c r="B244" s="248" t="s">
        <v>488</v>
      </c>
      <c r="C244" s="248" t="s">
        <v>488</v>
      </c>
      <c r="D244" s="188" t="s">
        <v>782</v>
      </c>
    </row>
    <row r="245" spans="1:4" ht="12.75">
      <c r="A245" s="268">
        <v>244</v>
      </c>
      <c r="B245" s="228" t="s">
        <v>42</v>
      </c>
      <c r="C245" s="228" t="s">
        <v>42</v>
      </c>
      <c r="D245" s="188" t="s">
        <v>797</v>
      </c>
    </row>
    <row r="246" spans="1:4" ht="13.5" thickBot="1">
      <c r="A246" s="268">
        <v>245</v>
      </c>
      <c r="B246" s="140" t="s">
        <v>40</v>
      </c>
      <c r="C246" s="140" t="s">
        <v>40</v>
      </c>
      <c r="D246" s="188" t="s">
        <v>799</v>
      </c>
    </row>
    <row r="247" spans="1:4" ht="12.75">
      <c r="A247" s="268">
        <v>246</v>
      </c>
      <c r="B247" s="228" t="s">
        <v>43</v>
      </c>
      <c r="C247" s="228" t="s">
        <v>43</v>
      </c>
      <c r="D247" s="188" t="s">
        <v>803</v>
      </c>
    </row>
    <row r="248" spans="1:4" ht="12.75">
      <c r="A248" s="268">
        <v>247</v>
      </c>
      <c r="B248" s="228" t="s">
        <v>316</v>
      </c>
      <c r="C248" s="228" t="s">
        <v>316</v>
      </c>
      <c r="D248" s="188" t="s">
        <v>806</v>
      </c>
    </row>
    <row r="249" spans="1:4" ht="38.25">
      <c r="A249" s="268">
        <v>248</v>
      </c>
      <c r="B249" s="274" t="s">
        <v>980</v>
      </c>
      <c r="C249" s="274" t="s">
        <v>980</v>
      </c>
      <c r="D249" s="188" t="s">
        <v>808</v>
      </c>
    </row>
    <row r="250" spans="1:4" ht="12.75">
      <c r="A250" s="268">
        <v>249</v>
      </c>
      <c r="B250" s="65" t="s">
        <v>1197</v>
      </c>
      <c r="C250" s="65" t="s">
        <v>100</v>
      </c>
      <c r="D250" s="188" t="s">
        <v>838</v>
      </c>
    </row>
    <row r="251" spans="1:4" ht="12.75">
      <c r="A251" s="268">
        <v>250</v>
      </c>
      <c r="B251" s="123" t="s">
        <v>1198</v>
      </c>
      <c r="C251" s="123" t="s">
        <v>512</v>
      </c>
      <c r="D251" s="188" t="s">
        <v>812</v>
      </c>
    </row>
    <row r="252" spans="1:4" ht="25.5">
      <c r="A252" s="268">
        <v>251</v>
      </c>
      <c r="B252" s="65" t="s">
        <v>1199</v>
      </c>
      <c r="C252" s="65" t="s">
        <v>29</v>
      </c>
      <c r="D252" s="188" t="s">
        <v>813</v>
      </c>
    </row>
    <row r="253" spans="1:4" ht="25.5">
      <c r="A253" s="268">
        <v>252</v>
      </c>
      <c r="B253" s="65" t="s">
        <v>1200</v>
      </c>
      <c r="C253" s="65" t="s">
        <v>30</v>
      </c>
      <c r="D253" s="188" t="s">
        <v>814</v>
      </c>
    </row>
    <row r="254" spans="1:4" ht="12.75">
      <c r="A254" s="268">
        <v>253</v>
      </c>
      <c r="B254" s="130" t="s">
        <v>1201</v>
      </c>
      <c r="C254" s="130" t="s">
        <v>108</v>
      </c>
      <c r="D254" s="188" t="s">
        <v>823</v>
      </c>
    </row>
    <row r="255" spans="1:4" ht="26.25" thickBot="1">
      <c r="A255" s="268">
        <v>254</v>
      </c>
      <c r="B255" s="196" t="s">
        <v>1202</v>
      </c>
      <c r="C255" s="196" t="s">
        <v>336</v>
      </c>
      <c r="D255" s="188" t="s">
        <v>815</v>
      </c>
    </row>
    <row r="256" spans="1:4" ht="12.75">
      <c r="A256" s="268">
        <v>255</v>
      </c>
      <c r="B256" s="253" t="s">
        <v>1203</v>
      </c>
      <c r="C256" s="253" t="s">
        <v>335</v>
      </c>
      <c r="D256" s="188" t="s">
        <v>945</v>
      </c>
    </row>
    <row r="257" spans="1:4" ht="51">
      <c r="A257" s="268">
        <v>256</v>
      </c>
      <c r="B257" s="147" t="s">
        <v>1204</v>
      </c>
      <c r="C257" s="274" t="s">
        <v>337</v>
      </c>
      <c r="D257" s="188" t="s">
        <v>816</v>
      </c>
    </row>
    <row r="258" spans="1:4" ht="76.5">
      <c r="A258" s="268">
        <v>257</v>
      </c>
      <c r="B258" s="274" t="s">
        <v>1205</v>
      </c>
      <c r="C258" s="274" t="s">
        <v>979</v>
      </c>
      <c r="D258" s="188" t="s">
        <v>817</v>
      </c>
    </row>
    <row r="259" spans="1:4" ht="12.75">
      <c r="A259" s="268">
        <v>258</v>
      </c>
      <c r="B259" s="65" t="s">
        <v>1206</v>
      </c>
      <c r="C259" s="65" t="s">
        <v>188</v>
      </c>
      <c r="D259" s="188" t="s">
        <v>818</v>
      </c>
    </row>
    <row r="260" spans="1:4" ht="25.5">
      <c r="A260" s="268">
        <v>259</v>
      </c>
      <c r="B260" s="197" t="s">
        <v>1207</v>
      </c>
      <c r="C260" s="197" t="s">
        <v>244</v>
      </c>
      <c r="D260" s="188" t="s">
        <v>819</v>
      </c>
    </row>
    <row r="261" spans="1:4" ht="51">
      <c r="A261" s="268">
        <v>260</v>
      </c>
      <c r="B261" s="123" t="s">
        <v>1208</v>
      </c>
      <c r="C261" s="275" t="s">
        <v>484</v>
      </c>
      <c r="D261" s="188" t="s">
        <v>820</v>
      </c>
    </row>
    <row r="262" spans="1:4" ht="51">
      <c r="A262" s="268">
        <v>261</v>
      </c>
      <c r="B262" s="275" t="s">
        <v>1209</v>
      </c>
      <c r="C262" s="275" t="s">
        <v>978</v>
      </c>
      <c r="D262" s="188" t="s">
        <v>821</v>
      </c>
    </row>
    <row r="263" spans="1:4" ht="25.5">
      <c r="A263" s="268">
        <v>262</v>
      </c>
      <c r="B263" s="65" t="s">
        <v>1210</v>
      </c>
      <c r="C263" s="65" t="s">
        <v>189</v>
      </c>
      <c r="D263" s="188" t="s">
        <v>822</v>
      </c>
    </row>
    <row r="264" spans="1:4" ht="51">
      <c r="A264" s="268">
        <v>263</v>
      </c>
      <c r="B264" s="123" t="s">
        <v>1211</v>
      </c>
      <c r="C264" s="275" t="s">
        <v>485</v>
      </c>
      <c r="D264" s="188" t="s">
        <v>824</v>
      </c>
    </row>
    <row r="265" spans="1:4" ht="51">
      <c r="A265" s="268">
        <v>264</v>
      </c>
      <c r="B265" s="275" t="s">
        <v>1212</v>
      </c>
      <c r="C265" s="275" t="s">
        <v>977</v>
      </c>
      <c r="D265" s="188" t="s">
        <v>825</v>
      </c>
    </row>
    <row r="266" spans="1:4" ht="12.75">
      <c r="A266" s="268">
        <v>265</v>
      </c>
      <c r="B266" s="65" t="s">
        <v>1213</v>
      </c>
      <c r="C266" s="65" t="s">
        <v>191</v>
      </c>
      <c r="D266" s="188" t="s">
        <v>826</v>
      </c>
    </row>
    <row r="267" spans="1:4" ht="63.75">
      <c r="A267" s="268">
        <v>266</v>
      </c>
      <c r="B267" s="275" t="s">
        <v>1215</v>
      </c>
      <c r="C267" s="275" t="s">
        <v>976</v>
      </c>
      <c r="D267" s="188" t="s">
        <v>827</v>
      </c>
    </row>
    <row r="268" spans="1:4" ht="51">
      <c r="A268" s="268">
        <v>267</v>
      </c>
      <c r="B268" s="123" t="s">
        <v>1214</v>
      </c>
      <c r="C268" s="275" t="s">
        <v>486</v>
      </c>
      <c r="D268" s="188" t="s">
        <v>828</v>
      </c>
    </row>
    <row r="269" spans="1:4" ht="36.75">
      <c r="A269" s="268">
        <v>268</v>
      </c>
      <c r="B269" s="65" t="s">
        <v>1216</v>
      </c>
      <c r="C269" s="65" t="s">
        <v>31</v>
      </c>
      <c r="D269" s="188" t="s">
        <v>829</v>
      </c>
    </row>
    <row r="270" spans="1:4" ht="51">
      <c r="A270" s="268">
        <v>269</v>
      </c>
      <c r="B270" s="123" t="s">
        <v>1217</v>
      </c>
      <c r="C270" s="275" t="s">
        <v>487</v>
      </c>
      <c r="D270" s="188" t="s">
        <v>830</v>
      </c>
    </row>
    <row r="271" spans="1:4" ht="12.75">
      <c r="A271" s="268">
        <v>270</v>
      </c>
      <c r="B271" s="275" t="s">
        <v>1315</v>
      </c>
      <c r="C271" s="275" t="s">
        <v>1009</v>
      </c>
      <c r="D271" s="188" t="s">
        <v>831</v>
      </c>
    </row>
    <row r="272" spans="1:4" ht="13.5" thickBot="1">
      <c r="A272" s="268">
        <v>271</v>
      </c>
      <c r="B272" s="65" t="s">
        <v>1218</v>
      </c>
      <c r="C272" s="65" t="s">
        <v>243</v>
      </c>
      <c r="D272" s="188" t="s">
        <v>832</v>
      </c>
    </row>
    <row r="273" spans="1:4" ht="12.75">
      <c r="A273" s="268">
        <v>272</v>
      </c>
      <c r="B273" s="254" t="s">
        <v>1219</v>
      </c>
      <c r="C273" s="254" t="s">
        <v>112</v>
      </c>
      <c r="D273" s="188" t="s">
        <v>833</v>
      </c>
    </row>
    <row r="274" spans="1:4" ht="25.5">
      <c r="A274" s="268">
        <v>273</v>
      </c>
      <c r="B274" s="255" t="s">
        <v>1220</v>
      </c>
      <c r="C274" s="255" t="s">
        <v>113</v>
      </c>
      <c r="D274" s="188" t="s">
        <v>834</v>
      </c>
    </row>
    <row r="275" spans="1:4" ht="12.75">
      <c r="A275" s="268">
        <v>274</v>
      </c>
      <c r="B275" s="246" t="s">
        <v>1221</v>
      </c>
      <c r="C275" s="246" t="s">
        <v>114</v>
      </c>
      <c r="D275" s="188" t="s">
        <v>835</v>
      </c>
    </row>
    <row r="276" spans="1:4" ht="12.75">
      <c r="A276" s="268">
        <v>275</v>
      </c>
      <c r="B276" s="256" t="s">
        <v>1335</v>
      </c>
      <c r="C276" s="256" t="s">
        <v>115</v>
      </c>
      <c r="D276" s="188" t="s">
        <v>836</v>
      </c>
    </row>
    <row r="277" spans="1:4" ht="26.25" thickBot="1">
      <c r="A277" s="268">
        <v>276</v>
      </c>
      <c r="B277" s="257" t="s">
        <v>1222</v>
      </c>
      <c r="C277" s="257" t="s">
        <v>190</v>
      </c>
      <c r="D277" s="188" t="s">
        <v>837</v>
      </c>
    </row>
    <row r="278" spans="1:4" ht="25.5">
      <c r="A278" s="268">
        <v>277</v>
      </c>
      <c r="B278" s="63" t="s">
        <v>1223</v>
      </c>
      <c r="C278" s="63" t="s">
        <v>495</v>
      </c>
      <c r="D278" s="188" t="s">
        <v>889</v>
      </c>
    </row>
    <row r="279" spans="1:4" ht="12.75">
      <c r="A279" s="268">
        <v>278</v>
      </c>
      <c r="B279" s="130" t="s">
        <v>1224</v>
      </c>
      <c r="C279" s="130" t="s">
        <v>38</v>
      </c>
      <c r="D279" s="188" t="s">
        <v>839</v>
      </c>
    </row>
    <row r="280" spans="1:4" ht="26.25" thickBot="1">
      <c r="A280" s="268">
        <v>279</v>
      </c>
      <c r="B280" s="198" t="s">
        <v>1225</v>
      </c>
      <c r="C280" s="198" t="s">
        <v>312</v>
      </c>
      <c r="D280" s="188" t="s">
        <v>840</v>
      </c>
    </row>
    <row r="281" spans="1:4" ht="13.5" thickBot="1">
      <c r="A281" s="268">
        <v>280</v>
      </c>
      <c r="B281" s="229" t="s">
        <v>1226</v>
      </c>
      <c r="C281" s="229" t="s">
        <v>89</v>
      </c>
      <c r="D281" s="188" t="s">
        <v>841</v>
      </c>
    </row>
    <row r="282" spans="1:4" ht="76.5">
      <c r="A282" s="268">
        <v>281</v>
      </c>
      <c r="B282" s="199" t="s">
        <v>1227</v>
      </c>
      <c r="C282" s="199" t="s">
        <v>192</v>
      </c>
      <c r="D282" s="188" t="s">
        <v>842</v>
      </c>
    </row>
    <row r="283" spans="1:4" ht="12.75">
      <c r="A283" s="268">
        <v>282</v>
      </c>
      <c r="B283" s="130" t="s">
        <v>1228</v>
      </c>
      <c r="C283" s="130" t="s">
        <v>90</v>
      </c>
      <c r="D283" s="188" t="s">
        <v>843</v>
      </c>
    </row>
    <row r="284" spans="1:4" ht="114.75">
      <c r="A284" s="268">
        <v>283</v>
      </c>
      <c r="B284" s="293" t="s">
        <v>1229</v>
      </c>
      <c r="C284" s="200" t="s">
        <v>231</v>
      </c>
      <c r="D284" s="188" t="s">
        <v>844</v>
      </c>
    </row>
    <row r="285" spans="1:4" ht="12.75">
      <c r="A285" s="268">
        <v>284</v>
      </c>
      <c r="B285" s="213" t="s">
        <v>271</v>
      </c>
      <c r="C285" s="213" t="s">
        <v>271</v>
      </c>
      <c r="D285" s="188" t="s">
        <v>858</v>
      </c>
    </row>
    <row r="286" spans="1:4" ht="12.75">
      <c r="A286" s="268">
        <v>285</v>
      </c>
      <c r="B286" s="293" t="s">
        <v>1230</v>
      </c>
      <c r="C286" s="200" t="s">
        <v>516</v>
      </c>
      <c r="D286" s="188" t="s">
        <v>845</v>
      </c>
    </row>
    <row r="287" spans="1:4" ht="25.5">
      <c r="A287" s="268">
        <v>286</v>
      </c>
      <c r="B287" s="201" t="s">
        <v>1231</v>
      </c>
      <c r="C287" s="201" t="s">
        <v>514</v>
      </c>
      <c r="D287" s="188" t="s">
        <v>846</v>
      </c>
    </row>
    <row r="288" spans="1:4" ht="25.5">
      <c r="A288" s="268">
        <v>287</v>
      </c>
      <c r="B288" s="201" t="s">
        <v>1232</v>
      </c>
      <c r="C288" s="201" t="s">
        <v>515</v>
      </c>
      <c r="D288" s="188" t="s">
        <v>847</v>
      </c>
    </row>
    <row r="289" spans="1:4" ht="63.75">
      <c r="A289" s="268">
        <v>288</v>
      </c>
      <c r="B289" s="201" t="s">
        <v>1233</v>
      </c>
      <c r="C289" s="201" t="s">
        <v>517</v>
      </c>
      <c r="D289" s="188" t="s">
        <v>848</v>
      </c>
    </row>
    <row r="290" spans="1:4" ht="114.75">
      <c r="A290" s="268">
        <v>289</v>
      </c>
      <c r="B290" s="294" t="s">
        <v>1234</v>
      </c>
      <c r="C290" s="202" t="s">
        <v>327</v>
      </c>
      <c r="D290" s="188" t="s">
        <v>849</v>
      </c>
    </row>
    <row r="291" spans="1:4" ht="38.25">
      <c r="A291" s="268">
        <v>290</v>
      </c>
      <c r="B291" s="203" t="s">
        <v>1235</v>
      </c>
      <c r="C291" s="203" t="s">
        <v>193</v>
      </c>
      <c r="D291" s="188" t="s">
        <v>850</v>
      </c>
    </row>
    <row r="292" spans="1:4" ht="38.25">
      <c r="A292" s="268">
        <v>291</v>
      </c>
      <c r="B292" s="203" t="s">
        <v>1236</v>
      </c>
      <c r="C292" s="203" t="s">
        <v>332</v>
      </c>
      <c r="D292" s="188" t="s">
        <v>851</v>
      </c>
    </row>
    <row r="293" spans="1:4" ht="38.25">
      <c r="A293" s="268">
        <v>292</v>
      </c>
      <c r="B293" s="203" t="s">
        <v>1237</v>
      </c>
      <c r="C293" s="203" t="s">
        <v>32</v>
      </c>
      <c r="D293" s="188" t="s">
        <v>852</v>
      </c>
    </row>
    <row r="294" spans="1:4" ht="38.25">
      <c r="A294" s="268">
        <v>293</v>
      </c>
      <c r="B294" s="203" t="s">
        <v>1238</v>
      </c>
      <c r="C294" s="203" t="s">
        <v>331</v>
      </c>
      <c r="D294" s="188" t="s">
        <v>853</v>
      </c>
    </row>
    <row r="295" spans="1:4" ht="12.75">
      <c r="A295" s="268">
        <v>294</v>
      </c>
      <c r="B295" s="130" t="s">
        <v>1239</v>
      </c>
      <c r="C295" s="130" t="s">
        <v>41</v>
      </c>
      <c r="D295" s="188" t="s">
        <v>854</v>
      </c>
    </row>
    <row r="296" spans="1:4" ht="140.25">
      <c r="A296" s="268">
        <v>295</v>
      </c>
      <c r="B296" s="204" t="s">
        <v>1240</v>
      </c>
      <c r="C296" s="204" t="s">
        <v>230</v>
      </c>
      <c r="D296" s="188" t="s">
        <v>855</v>
      </c>
    </row>
    <row r="297" spans="1:4" ht="12.75">
      <c r="A297" s="268">
        <v>296</v>
      </c>
      <c r="B297" s="130" t="s">
        <v>1241</v>
      </c>
      <c r="C297" s="130" t="s">
        <v>133</v>
      </c>
      <c r="D297" s="188" t="s">
        <v>856</v>
      </c>
    </row>
    <row r="298" spans="1:4" ht="12.75">
      <c r="A298" s="268">
        <v>297</v>
      </c>
      <c r="B298" s="295" t="s">
        <v>1242</v>
      </c>
      <c r="C298" s="279" t="s">
        <v>132</v>
      </c>
      <c r="D298" s="188" t="s">
        <v>857</v>
      </c>
    </row>
    <row r="299" spans="1:4" ht="51">
      <c r="A299" s="268">
        <v>298</v>
      </c>
      <c r="B299" s="296" t="s">
        <v>1243</v>
      </c>
      <c r="C299" s="276" t="s">
        <v>253</v>
      </c>
      <c r="D299" s="188" t="s">
        <v>859</v>
      </c>
    </row>
    <row r="300" spans="1:4" ht="51.75" thickBot="1">
      <c r="A300" s="268">
        <v>299</v>
      </c>
      <c r="B300" s="205" t="s">
        <v>1244</v>
      </c>
      <c r="C300" s="205" t="s">
        <v>232</v>
      </c>
      <c r="D300" s="188" t="s">
        <v>860</v>
      </c>
    </row>
    <row r="301" spans="1:4" ht="39" thickBot="1">
      <c r="A301" s="268">
        <v>300</v>
      </c>
      <c r="B301" s="258" t="s">
        <v>1087</v>
      </c>
      <c r="C301" s="258" t="s">
        <v>33</v>
      </c>
      <c r="D301" s="188" t="s">
        <v>861</v>
      </c>
    </row>
    <row r="302" spans="1:4" ht="12.75">
      <c r="A302" s="268">
        <v>301</v>
      </c>
      <c r="B302" s="259" t="s">
        <v>1245</v>
      </c>
      <c r="C302" s="259" t="s">
        <v>274</v>
      </c>
      <c r="D302" s="188" t="s">
        <v>862</v>
      </c>
    </row>
    <row r="303" spans="1:4" ht="89.25">
      <c r="A303" s="268">
        <v>302</v>
      </c>
      <c r="B303" s="276" t="s">
        <v>1246</v>
      </c>
      <c r="C303" s="276" t="s">
        <v>1010</v>
      </c>
      <c r="D303" s="188" t="s">
        <v>863</v>
      </c>
    </row>
    <row r="304" spans="1:4" ht="38.25">
      <c r="A304" s="268">
        <v>303</v>
      </c>
      <c r="B304" s="260" t="s">
        <v>1247</v>
      </c>
      <c r="C304" s="260" t="s">
        <v>328</v>
      </c>
      <c r="D304" s="188" t="s">
        <v>864</v>
      </c>
    </row>
    <row r="305" spans="1:4" ht="38.25">
      <c r="A305" s="268">
        <v>304</v>
      </c>
      <c r="B305" s="297" t="s">
        <v>1248</v>
      </c>
      <c r="C305" s="281" t="s">
        <v>1011</v>
      </c>
      <c r="D305" s="188" t="s">
        <v>865</v>
      </c>
    </row>
    <row r="306" spans="1:4" ht="25.5">
      <c r="A306" s="268">
        <v>305</v>
      </c>
      <c r="B306" s="297" t="s">
        <v>1249</v>
      </c>
      <c r="C306" s="281" t="s">
        <v>1012</v>
      </c>
      <c r="D306" s="188" t="s">
        <v>866</v>
      </c>
    </row>
    <row r="307" spans="1:4" ht="25.5">
      <c r="A307" s="268">
        <v>306</v>
      </c>
      <c r="B307" s="298" t="s">
        <v>1250</v>
      </c>
      <c r="C307" s="204" t="s">
        <v>1013</v>
      </c>
      <c r="D307" s="188" t="s">
        <v>867</v>
      </c>
    </row>
    <row r="308" spans="1:4" ht="25.5">
      <c r="A308" s="268">
        <v>307</v>
      </c>
      <c r="B308" s="260" t="s">
        <v>1251</v>
      </c>
      <c r="C308" s="260" t="s">
        <v>214</v>
      </c>
      <c r="D308" s="188" t="s">
        <v>868</v>
      </c>
    </row>
    <row r="309" spans="1:4" ht="25.5">
      <c r="A309" s="268">
        <v>308</v>
      </c>
      <c r="B309" s="260" t="s">
        <v>1252</v>
      </c>
      <c r="C309" s="260" t="s">
        <v>215</v>
      </c>
      <c r="D309" s="188" t="s">
        <v>869</v>
      </c>
    </row>
    <row r="310" spans="1:4" ht="13.5" thickBot="1">
      <c r="A310" s="268">
        <v>309</v>
      </c>
      <c r="B310" s="261" t="s">
        <v>1253</v>
      </c>
      <c r="C310" s="261" t="s">
        <v>317</v>
      </c>
      <c r="D310" s="188" t="s">
        <v>871</v>
      </c>
    </row>
    <row r="311" spans="1:4" ht="25.5">
      <c r="A311" s="268">
        <v>310</v>
      </c>
      <c r="B311" s="259" t="s">
        <v>1254</v>
      </c>
      <c r="C311" s="259" t="s">
        <v>275</v>
      </c>
      <c r="D311" s="188" t="s">
        <v>872</v>
      </c>
    </row>
    <row r="312" spans="1:4" ht="89.25">
      <c r="A312" s="268">
        <v>311</v>
      </c>
      <c r="B312" s="299" t="s">
        <v>1255</v>
      </c>
      <c r="C312" s="280" t="s">
        <v>194</v>
      </c>
      <c r="D312" s="188" t="s">
        <v>873</v>
      </c>
    </row>
    <row r="313" spans="1:4" ht="38.25">
      <c r="A313" s="268">
        <v>312</v>
      </c>
      <c r="B313" s="260" t="s">
        <v>1256</v>
      </c>
      <c r="C313" s="260" t="s">
        <v>102</v>
      </c>
      <c r="D313" s="188" t="s">
        <v>874</v>
      </c>
    </row>
    <row r="314" spans="1:4" ht="39" thickBot="1">
      <c r="A314" s="268">
        <v>313</v>
      </c>
      <c r="B314" s="262" t="s">
        <v>1257</v>
      </c>
      <c r="C314" s="262" t="s">
        <v>254</v>
      </c>
      <c r="D314" s="188" t="s">
        <v>875</v>
      </c>
    </row>
    <row r="315" spans="1:4" ht="25.5">
      <c r="A315" s="268">
        <v>314</v>
      </c>
      <c r="B315" s="259" t="s">
        <v>1258</v>
      </c>
      <c r="C315" s="259" t="s">
        <v>34</v>
      </c>
      <c r="D315" s="188" t="s">
        <v>876</v>
      </c>
    </row>
    <row r="316" spans="1:4" ht="25.5">
      <c r="A316" s="268">
        <v>315</v>
      </c>
      <c r="B316" s="194" t="s">
        <v>1259</v>
      </c>
      <c r="C316" s="276" t="s">
        <v>10</v>
      </c>
      <c r="D316" s="188" t="s">
        <v>877</v>
      </c>
    </row>
    <row r="317" spans="1:4" ht="38.25">
      <c r="A317" s="268">
        <v>316</v>
      </c>
      <c r="B317" s="260" t="s">
        <v>1260</v>
      </c>
      <c r="C317" s="260" t="s">
        <v>329</v>
      </c>
      <c r="D317" s="188" t="s">
        <v>878</v>
      </c>
    </row>
    <row r="318" spans="1:4" ht="25.5">
      <c r="A318" s="268">
        <v>317</v>
      </c>
      <c r="B318" s="260" t="s">
        <v>1261</v>
      </c>
      <c r="C318" s="260" t="s">
        <v>195</v>
      </c>
      <c r="D318" s="188" t="s">
        <v>879</v>
      </c>
    </row>
    <row r="319" spans="1:4" ht="39" thickBot="1">
      <c r="A319" s="268">
        <v>318</v>
      </c>
      <c r="B319" s="300" t="s">
        <v>1262</v>
      </c>
      <c r="C319" s="262" t="s">
        <v>196</v>
      </c>
      <c r="D319" s="188" t="s">
        <v>880</v>
      </c>
    </row>
    <row r="320" spans="1:4" ht="12.75">
      <c r="A320" s="268">
        <v>319</v>
      </c>
      <c r="B320" s="263" t="s">
        <v>1263</v>
      </c>
      <c r="C320" s="263" t="s">
        <v>37</v>
      </c>
      <c r="D320" s="188" t="s">
        <v>881</v>
      </c>
    </row>
    <row r="321" spans="1:4" ht="102">
      <c r="A321" s="268">
        <v>320</v>
      </c>
      <c r="B321" s="194" t="s">
        <v>1264</v>
      </c>
      <c r="C321" s="276" t="s">
        <v>11</v>
      </c>
      <c r="D321" s="188" t="s">
        <v>882</v>
      </c>
    </row>
    <row r="322" spans="1:4" ht="25.5">
      <c r="A322" s="268">
        <v>321</v>
      </c>
      <c r="B322" s="260" t="s">
        <v>1265</v>
      </c>
      <c r="C322" s="260" t="s">
        <v>330</v>
      </c>
      <c r="D322" s="188" t="s">
        <v>883</v>
      </c>
    </row>
    <row r="323" spans="1:4" ht="25.5">
      <c r="A323" s="268">
        <v>322</v>
      </c>
      <c r="B323" s="260" t="s">
        <v>1266</v>
      </c>
      <c r="C323" s="260" t="s">
        <v>197</v>
      </c>
      <c r="D323" s="188" t="s">
        <v>884</v>
      </c>
    </row>
    <row r="324" spans="1:4" ht="25.5">
      <c r="A324" s="268">
        <v>323</v>
      </c>
      <c r="B324" s="260" t="s">
        <v>1267</v>
      </c>
      <c r="C324" s="260" t="s">
        <v>198</v>
      </c>
      <c r="D324" s="188" t="s">
        <v>885</v>
      </c>
    </row>
    <row r="325" spans="1:4" ht="13.5" thickBot="1">
      <c r="A325" s="268">
        <v>324</v>
      </c>
      <c r="B325" s="262" t="s">
        <v>1268</v>
      </c>
      <c r="C325" s="262" t="s">
        <v>199</v>
      </c>
      <c r="D325" s="188" t="s">
        <v>886</v>
      </c>
    </row>
    <row r="326" spans="1:4" ht="12.75">
      <c r="A326" s="268">
        <v>325</v>
      </c>
      <c r="B326" s="65" t="s">
        <v>1269</v>
      </c>
      <c r="C326" s="65" t="s">
        <v>101</v>
      </c>
      <c r="D326" s="188" t="s">
        <v>888</v>
      </c>
    </row>
    <row r="327" spans="1:4" ht="12.75">
      <c r="A327" s="268">
        <v>326</v>
      </c>
      <c r="B327" s="65" t="s">
        <v>1270</v>
      </c>
      <c r="C327" s="65" t="s">
        <v>117</v>
      </c>
      <c r="D327" s="188" t="s">
        <v>890</v>
      </c>
    </row>
    <row r="328" spans="1:4" ht="38.25">
      <c r="A328" s="268">
        <v>327</v>
      </c>
      <c r="B328" s="65" t="s">
        <v>1271</v>
      </c>
      <c r="C328" s="65" t="s">
        <v>276</v>
      </c>
      <c r="D328" s="188" t="s">
        <v>891</v>
      </c>
    </row>
    <row r="329" spans="1:4" ht="51">
      <c r="A329" s="268">
        <v>328</v>
      </c>
      <c r="B329" s="274" t="s">
        <v>1272</v>
      </c>
      <c r="C329" s="274" t="s">
        <v>974</v>
      </c>
      <c r="D329" s="188" t="s">
        <v>892</v>
      </c>
    </row>
    <row r="330" spans="1:4" ht="38.25">
      <c r="A330" s="268">
        <v>329</v>
      </c>
      <c r="B330" s="296" t="s">
        <v>1273</v>
      </c>
      <c r="C330" s="276" t="s">
        <v>494</v>
      </c>
      <c r="D330" s="188" t="s">
        <v>897</v>
      </c>
    </row>
    <row r="331" spans="1:4" ht="25.5">
      <c r="A331" s="268">
        <v>330</v>
      </c>
      <c r="B331" s="65" t="s">
        <v>1274</v>
      </c>
      <c r="C331" s="65" t="s">
        <v>116</v>
      </c>
      <c r="D331" s="188" t="s">
        <v>893</v>
      </c>
    </row>
    <row r="332" spans="1:4" ht="51">
      <c r="A332" s="268">
        <v>331</v>
      </c>
      <c r="B332" s="161" t="s">
        <v>1275</v>
      </c>
      <c r="C332" s="161" t="s">
        <v>233</v>
      </c>
      <c r="D332" s="188" t="s">
        <v>894</v>
      </c>
    </row>
    <row r="333" spans="1:4" ht="89.25">
      <c r="A333" s="268">
        <v>332</v>
      </c>
      <c r="B333" s="274" t="s">
        <v>1276</v>
      </c>
      <c r="C333" s="274" t="s">
        <v>975</v>
      </c>
      <c r="D333" s="188" t="s">
        <v>895</v>
      </c>
    </row>
    <row r="334" spans="1:4" ht="12.75">
      <c r="A334" s="268">
        <v>333</v>
      </c>
      <c r="B334" s="296" t="s">
        <v>1277</v>
      </c>
      <c r="C334" s="276" t="s">
        <v>496</v>
      </c>
      <c r="D334" s="188" t="s">
        <v>896</v>
      </c>
    </row>
    <row r="335" spans="1:4" ht="12.75">
      <c r="A335" s="268">
        <v>334</v>
      </c>
      <c r="B335" s="214" t="s">
        <v>1278</v>
      </c>
      <c r="C335" s="214" t="s">
        <v>281</v>
      </c>
      <c r="D335" s="188" t="s">
        <v>898</v>
      </c>
    </row>
    <row r="336" spans="1:4" ht="12.75">
      <c r="A336" s="268">
        <v>335</v>
      </c>
      <c r="B336" s="214" t="s">
        <v>1279</v>
      </c>
      <c r="C336" s="214" t="s">
        <v>282</v>
      </c>
      <c r="D336" s="188" t="s">
        <v>899</v>
      </c>
    </row>
    <row r="337" spans="1:4" ht="12.75">
      <c r="A337" s="268">
        <v>336</v>
      </c>
      <c r="B337" s="214" t="s">
        <v>1280</v>
      </c>
      <c r="C337" s="214" t="s">
        <v>283</v>
      </c>
      <c r="D337" s="188" t="s">
        <v>900</v>
      </c>
    </row>
    <row r="338" spans="1:4" ht="12.75">
      <c r="A338" s="268">
        <v>337</v>
      </c>
      <c r="B338" s="214" t="s">
        <v>1281</v>
      </c>
      <c r="C338" s="214" t="s">
        <v>284</v>
      </c>
      <c r="D338" s="188" t="s">
        <v>901</v>
      </c>
    </row>
    <row r="339" spans="1:4" ht="25.5">
      <c r="A339" s="268">
        <v>338</v>
      </c>
      <c r="B339" s="214" t="s">
        <v>1282</v>
      </c>
      <c r="C339" s="214" t="s">
        <v>285</v>
      </c>
      <c r="D339" s="188" t="s">
        <v>902</v>
      </c>
    </row>
    <row r="340" spans="1:4" ht="12.75">
      <c r="A340" s="268">
        <v>339</v>
      </c>
      <c r="B340" s="214" t="s">
        <v>1283</v>
      </c>
      <c r="C340" s="214" t="s">
        <v>286</v>
      </c>
      <c r="D340" s="188" t="s">
        <v>903</v>
      </c>
    </row>
    <row r="341" spans="1:4" ht="12.75">
      <c r="A341" s="268">
        <v>340</v>
      </c>
      <c r="B341" s="214" t="s">
        <v>1284</v>
      </c>
      <c r="C341" s="214" t="s">
        <v>287</v>
      </c>
      <c r="D341" s="188" t="s">
        <v>904</v>
      </c>
    </row>
    <row r="342" spans="1:4" ht="12.75">
      <c r="A342" s="268">
        <v>341</v>
      </c>
      <c r="B342" s="214" t="s">
        <v>1285</v>
      </c>
      <c r="C342" s="214" t="s">
        <v>288</v>
      </c>
      <c r="D342" s="188" t="s">
        <v>905</v>
      </c>
    </row>
    <row r="343" spans="1:4" ht="12.75">
      <c r="A343" s="268">
        <v>342</v>
      </c>
      <c r="B343" s="214" t="s">
        <v>1286</v>
      </c>
      <c r="C343" s="214" t="s">
        <v>289</v>
      </c>
      <c r="D343" s="188" t="s">
        <v>906</v>
      </c>
    </row>
    <row r="344" spans="1:4" ht="12.75">
      <c r="A344" s="268">
        <v>343</v>
      </c>
      <c r="B344" s="214" t="s">
        <v>1287</v>
      </c>
      <c r="C344" s="214" t="s">
        <v>290</v>
      </c>
      <c r="D344" s="188" t="s">
        <v>907</v>
      </c>
    </row>
    <row r="345" spans="1:4" ht="12.75">
      <c r="A345" s="268">
        <v>344</v>
      </c>
      <c r="B345" s="214" t="s">
        <v>1288</v>
      </c>
      <c r="C345" s="214" t="s">
        <v>291</v>
      </c>
      <c r="D345" s="188" t="s">
        <v>908</v>
      </c>
    </row>
    <row r="346" spans="1:4" ht="12.75">
      <c r="A346" s="268">
        <v>345</v>
      </c>
      <c r="B346" s="214" t="s">
        <v>1289</v>
      </c>
      <c r="C346" s="214" t="s">
        <v>292</v>
      </c>
      <c r="D346" s="188" t="s">
        <v>909</v>
      </c>
    </row>
    <row r="347" spans="1:4" ht="12.75">
      <c r="A347" s="268">
        <v>346</v>
      </c>
      <c r="B347" s="214" t="s">
        <v>1290</v>
      </c>
      <c r="C347" s="214" t="s">
        <v>293</v>
      </c>
      <c r="D347" s="188" t="s">
        <v>910</v>
      </c>
    </row>
    <row r="348" spans="1:4" ht="12.75">
      <c r="A348" s="268">
        <v>347</v>
      </c>
      <c r="B348" s="214" t="s">
        <v>1291</v>
      </c>
      <c r="C348" s="214" t="s">
        <v>294</v>
      </c>
      <c r="D348" s="188" t="s">
        <v>911</v>
      </c>
    </row>
    <row r="349" spans="1:4" ht="12.75">
      <c r="A349" s="268">
        <v>348</v>
      </c>
      <c r="B349" s="214" t="s">
        <v>1292</v>
      </c>
      <c r="C349" s="214" t="s">
        <v>295</v>
      </c>
      <c r="D349" s="188" t="s">
        <v>912</v>
      </c>
    </row>
    <row r="350" spans="1:4" ht="12.75">
      <c r="A350" s="268">
        <v>349</v>
      </c>
      <c r="B350" s="214" t="s">
        <v>1293</v>
      </c>
      <c r="C350" s="214" t="s">
        <v>296</v>
      </c>
      <c r="D350" s="188" t="s">
        <v>913</v>
      </c>
    </row>
    <row r="351" spans="1:4" ht="12.75">
      <c r="A351" s="268">
        <v>350</v>
      </c>
      <c r="B351" s="214" t="s">
        <v>1294</v>
      </c>
      <c r="C351" s="214" t="s">
        <v>297</v>
      </c>
      <c r="D351" s="188" t="s">
        <v>914</v>
      </c>
    </row>
    <row r="352" spans="1:4" ht="12.75">
      <c r="A352" s="268">
        <v>351</v>
      </c>
      <c r="B352" s="214" t="s">
        <v>1295</v>
      </c>
      <c r="C352" s="214" t="s">
        <v>298</v>
      </c>
      <c r="D352" s="188" t="s">
        <v>915</v>
      </c>
    </row>
    <row r="353" spans="1:4" ht="12.75">
      <c r="A353" s="268">
        <v>352</v>
      </c>
      <c r="B353" s="214" t="s">
        <v>1296</v>
      </c>
      <c r="C353" s="214" t="s">
        <v>299</v>
      </c>
      <c r="D353" s="188" t="s">
        <v>916</v>
      </c>
    </row>
    <row r="354" spans="1:4" ht="12.75">
      <c r="A354" s="268">
        <v>353</v>
      </c>
      <c r="B354" s="214" t="s">
        <v>1297</v>
      </c>
      <c r="C354" s="214" t="s">
        <v>300</v>
      </c>
      <c r="D354" s="188" t="s">
        <v>917</v>
      </c>
    </row>
    <row r="355" spans="1:4" ht="12.75">
      <c r="A355" s="268">
        <v>354</v>
      </c>
      <c r="B355" s="214" t="s">
        <v>1298</v>
      </c>
      <c r="C355" s="214" t="s">
        <v>301</v>
      </c>
      <c r="D355" s="188" t="s">
        <v>918</v>
      </c>
    </row>
    <row r="356" spans="1:4" ht="12.75">
      <c r="A356" s="268">
        <v>355</v>
      </c>
      <c r="B356" s="214" t="s">
        <v>1299</v>
      </c>
      <c r="C356" s="214" t="s">
        <v>302</v>
      </c>
      <c r="D356" s="188" t="s">
        <v>919</v>
      </c>
    </row>
    <row r="357" spans="1:4" ht="12.75">
      <c r="A357" s="268">
        <v>356</v>
      </c>
      <c r="B357" s="214" t="s">
        <v>1300</v>
      </c>
      <c r="C357" s="215" t="s">
        <v>303</v>
      </c>
      <c r="D357" s="188" t="s">
        <v>920</v>
      </c>
    </row>
    <row r="358" spans="1:4" ht="12.75">
      <c r="A358" s="268">
        <v>357</v>
      </c>
      <c r="B358" s="214" t="s">
        <v>1301</v>
      </c>
      <c r="C358" s="214" t="s">
        <v>304</v>
      </c>
      <c r="D358" s="188" t="s">
        <v>921</v>
      </c>
    </row>
    <row r="359" spans="1:4" ht="12.75">
      <c r="A359" s="268">
        <v>358</v>
      </c>
      <c r="B359" s="214" t="s">
        <v>1302</v>
      </c>
      <c r="C359" s="214" t="s">
        <v>305</v>
      </c>
      <c r="D359" s="188" t="s">
        <v>922</v>
      </c>
    </row>
    <row r="360" spans="1:4" ht="25.5">
      <c r="A360" s="268">
        <v>359</v>
      </c>
      <c r="B360" s="214" t="s">
        <v>1303</v>
      </c>
      <c r="C360" s="214" t="s">
        <v>306</v>
      </c>
      <c r="D360" s="188" t="s">
        <v>923</v>
      </c>
    </row>
    <row r="361" spans="1:4" ht="25.5">
      <c r="A361" s="268">
        <v>360</v>
      </c>
      <c r="B361" s="214" t="s">
        <v>1304</v>
      </c>
      <c r="C361" s="214" t="s">
        <v>307</v>
      </c>
      <c r="D361" s="188" t="s">
        <v>924</v>
      </c>
    </row>
    <row r="362" spans="1:4" ht="25.5">
      <c r="A362" s="268">
        <v>361</v>
      </c>
      <c r="B362" s="214" t="s">
        <v>1305</v>
      </c>
      <c r="C362" s="214" t="s">
        <v>308</v>
      </c>
      <c r="D362" s="188" t="s">
        <v>925</v>
      </c>
    </row>
    <row r="363" spans="1:4" ht="12.75">
      <c r="A363" s="268">
        <v>362</v>
      </c>
      <c r="B363" s="301" t="s">
        <v>1306</v>
      </c>
      <c r="C363" s="214" t="s">
        <v>248</v>
      </c>
      <c r="D363" s="188" t="s">
        <v>943</v>
      </c>
    </row>
    <row r="364" spans="1:4" ht="12.75">
      <c r="A364" s="268">
        <v>363</v>
      </c>
      <c r="B364" s="215" t="s">
        <v>138</v>
      </c>
      <c r="C364" s="215" t="s">
        <v>138</v>
      </c>
      <c r="D364" s="188" t="s">
        <v>926</v>
      </c>
    </row>
    <row r="365" spans="1:4" ht="12.75">
      <c r="A365" s="268">
        <v>364</v>
      </c>
      <c r="B365" s="214" t="s">
        <v>1319</v>
      </c>
      <c r="C365" s="214" t="s">
        <v>260</v>
      </c>
      <c r="D365" s="188" t="s">
        <v>927</v>
      </c>
    </row>
    <row r="366" spans="1:4" ht="12.75">
      <c r="A366" s="268">
        <v>365</v>
      </c>
      <c r="B366" s="214" t="s">
        <v>1325</v>
      </c>
      <c r="C366" s="214" t="s">
        <v>259</v>
      </c>
      <c r="D366" s="188" t="s">
        <v>929</v>
      </c>
    </row>
    <row r="367" spans="1:4" ht="12.75">
      <c r="A367" s="268">
        <v>366</v>
      </c>
      <c r="B367" s="214" t="s">
        <v>1320</v>
      </c>
      <c r="C367" s="214" t="s">
        <v>104</v>
      </c>
      <c r="D367" s="188" t="s">
        <v>928</v>
      </c>
    </row>
    <row r="368" spans="1:4" ht="12.75">
      <c r="A368" s="268">
        <v>367</v>
      </c>
      <c r="B368" s="206" t="s">
        <v>1323</v>
      </c>
      <c r="C368" s="206" t="s">
        <v>263</v>
      </c>
      <c r="D368" s="188" t="s">
        <v>930</v>
      </c>
    </row>
    <row r="369" spans="1:4" ht="12.75">
      <c r="A369" s="268">
        <v>368</v>
      </c>
      <c r="B369" s="206" t="s">
        <v>1324</v>
      </c>
      <c r="C369" s="206" t="s">
        <v>262</v>
      </c>
      <c r="D369" s="188" t="s">
        <v>931</v>
      </c>
    </row>
    <row r="370" spans="1:4" ht="12.75">
      <c r="A370" s="268">
        <v>369</v>
      </c>
      <c r="B370" s="214" t="s">
        <v>1321</v>
      </c>
      <c r="C370" s="214" t="s">
        <v>239</v>
      </c>
      <c r="D370" s="188" t="s">
        <v>932</v>
      </c>
    </row>
    <row r="371" spans="1:4" ht="12.75">
      <c r="A371" s="268">
        <v>370</v>
      </c>
      <c r="B371" s="214" t="s">
        <v>1322</v>
      </c>
      <c r="C371" s="214" t="s">
        <v>240</v>
      </c>
      <c r="D371" s="188" t="s">
        <v>933</v>
      </c>
    </row>
    <row r="372" spans="1:4" ht="12.75">
      <c r="A372" s="268">
        <v>371</v>
      </c>
      <c r="B372" s="214" t="s">
        <v>122</v>
      </c>
      <c r="C372" s="214" t="s">
        <v>122</v>
      </c>
      <c r="D372" s="188" t="s">
        <v>934</v>
      </c>
    </row>
    <row r="373" spans="1:4" ht="12.75">
      <c r="A373" s="268">
        <v>372</v>
      </c>
      <c r="B373" s="214" t="s">
        <v>123</v>
      </c>
      <c r="C373" s="214" t="s">
        <v>123</v>
      </c>
      <c r="D373" s="188" t="s">
        <v>935</v>
      </c>
    </row>
    <row r="374" spans="1:4" ht="12.75">
      <c r="A374" s="268">
        <v>373</v>
      </c>
      <c r="B374" s="214" t="s">
        <v>124</v>
      </c>
      <c r="C374" s="214" t="s">
        <v>124</v>
      </c>
      <c r="D374" s="188" t="s">
        <v>936</v>
      </c>
    </row>
    <row r="375" spans="1:4" ht="12.75">
      <c r="A375" s="268">
        <v>374</v>
      </c>
      <c r="B375" s="214" t="s">
        <v>128</v>
      </c>
      <c r="C375" s="214" t="s">
        <v>128</v>
      </c>
      <c r="D375" s="188" t="s">
        <v>937</v>
      </c>
    </row>
    <row r="376" spans="1:4" ht="12.75">
      <c r="A376" s="268">
        <v>375</v>
      </c>
      <c r="B376" s="214" t="s">
        <v>129</v>
      </c>
      <c r="C376" s="214" t="s">
        <v>129</v>
      </c>
      <c r="D376" s="188" t="s">
        <v>938</v>
      </c>
    </row>
    <row r="377" spans="1:4" ht="38.25">
      <c r="A377" s="268">
        <v>376</v>
      </c>
      <c r="B377" s="214" t="s">
        <v>1340</v>
      </c>
      <c r="C377" s="214" t="s">
        <v>135</v>
      </c>
      <c r="D377" s="188" t="s">
        <v>939</v>
      </c>
    </row>
    <row r="378" spans="1:4" ht="38.25">
      <c r="A378" s="268">
        <v>377</v>
      </c>
      <c r="B378" s="214" t="s">
        <v>1342</v>
      </c>
      <c r="C378" s="214" t="s">
        <v>134</v>
      </c>
      <c r="D378" s="188" t="s">
        <v>940</v>
      </c>
    </row>
    <row r="379" spans="1:4" ht="38.25">
      <c r="A379" s="268">
        <v>378</v>
      </c>
      <c r="B379" s="214" t="s">
        <v>1341</v>
      </c>
      <c r="C379" s="214" t="s">
        <v>136</v>
      </c>
      <c r="D379" s="188" t="s">
        <v>941</v>
      </c>
    </row>
    <row r="380" spans="1:4" ht="12.75">
      <c r="A380" s="268">
        <v>379</v>
      </c>
      <c r="B380" s="214" t="s">
        <v>1339</v>
      </c>
      <c r="C380" s="214" t="s">
        <v>131</v>
      </c>
      <c r="D380" s="188" t="s">
        <v>942</v>
      </c>
    </row>
    <row r="381" spans="1:4" ht="12.75">
      <c r="A381" s="268">
        <v>380</v>
      </c>
      <c r="B381" s="215" t="s">
        <v>139</v>
      </c>
      <c r="C381" s="215" t="s">
        <v>139</v>
      </c>
      <c r="D381" s="188" t="s">
        <v>944</v>
      </c>
    </row>
    <row r="382" spans="1:4" ht="12.75">
      <c r="A382" s="268">
        <v>381</v>
      </c>
      <c r="B382" s="216" t="s">
        <v>1306</v>
      </c>
      <c r="C382" s="216" t="s">
        <v>333</v>
      </c>
      <c r="D382" s="188" t="s">
        <v>946</v>
      </c>
    </row>
    <row r="383" spans="1:4" ht="12.75">
      <c r="A383" s="268">
        <v>382</v>
      </c>
      <c r="B383" s="217" t="s">
        <v>1307</v>
      </c>
      <c r="C383" s="217" t="s">
        <v>513</v>
      </c>
      <c r="D383" s="188" t="s">
        <v>947</v>
      </c>
    </row>
    <row r="384" spans="1:4" ht="23.25">
      <c r="A384" s="268">
        <v>383</v>
      </c>
      <c r="B384" s="218" t="s">
        <v>532</v>
      </c>
      <c r="C384" s="218" t="s">
        <v>532</v>
      </c>
      <c r="D384" s="188" t="s">
        <v>948</v>
      </c>
    </row>
    <row r="385" spans="1:4" ht="12.75">
      <c r="A385" s="268">
        <v>384</v>
      </c>
      <c r="B385" s="219" t="s">
        <v>1308</v>
      </c>
      <c r="C385" s="219" t="s">
        <v>534</v>
      </c>
      <c r="D385" s="188" t="s">
        <v>949</v>
      </c>
    </row>
    <row r="386" spans="1:4" ht="12.75">
      <c r="A386" s="268">
        <v>385</v>
      </c>
      <c r="B386" s="264" t="s">
        <v>1314</v>
      </c>
      <c r="C386" s="264" t="s">
        <v>241</v>
      </c>
      <c r="D386" s="188" t="s">
        <v>950</v>
      </c>
    </row>
    <row r="387" spans="1:4" ht="12.75">
      <c r="A387" s="268">
        <v>386</v>
      </c>
      <c r="B387" s="265" t="s">
        <v>1310</v>
      </c>
      <c r="C387" s="265" t="s">
        <v>533</v>
      </c>
      <c r="D387" s="188" t="s">
        <v>951</v>
      </c>
    </row>
    <row r="388" spans="1:4" ht="12.75">
      <c r="A388" s="268">
        <v>387</v>
      </c>
      <c r="B388" s="266" t="s">
        <v>1311</v>
      </c>
      <c r="C388" s="266" t="s">
        <v>185</v>
      </c>
      <c r="D388" s="188" t="s">
        <v>952</v>
      </c>
    </row>
    <row r="389" spans="1:4" ht="12.75">
      <c r="A389" s="268">
        <v>388</v>
      </c>
      <c r="B389" s="267" t="s">
        <v>1312</v>
      </c>
      <c r="C389" s="267" t="s">
        <v>186</v>
      </c>
      <c r="D389" s="188" t="s">
        <v>953</v>
      </c>
    </row>
    <row r="390" spans="1:4" ht="12.75">
      <c r="A390" s="268">
        <v>389</v>
      </c>
      <c r="B390" s="214" t="s">
        <v>1309</v>
      </c>
      <c r="C390" s="214" t="s">
        <v>310</v>
      </c>
      <c r="D390" s="188" t="s">
        <v>954</v>
      </c>
    </row>
    <row r="391" spans="1:4" ht="38.25">
      <c r="A391" s="268">
        <v>390</v>
      </c>
      <c r="B391" s="274" t="s">
        <v>1313</v>
      </c>
      <c r="C391" s="274" t="s">
        <v>964</v>
      </c>
      <c r="D391" s="188"/>
    </row>
    <row r="392" spans="1:4" ht="25.5">
      <c r="A392" s="268">
        <v>391</v>
      </c>
      <c r="B392" s="278" t="s">
        <v>1316</v>
      </c>
      <c r="C392" s="278" t="s">
        <v>965</v>
      </c>
      <c r="D392" s="188"/>
    </row>
  </sheetData>
  <sheetProtection sheet="1" objects="1" scenarios="1" formatCells="0" formatColumns="0" formatRows="0"/>
  <dataValidations count="4">
    <dataValidation type="list" allowBlank="1" showErrorMessage="1" prompt="Please select" sqref="B235:C235">
      <formula1>PrinciplesCompliance2</formula1>
    </dataValidation>
    <dataValidation type="list" allowBlank="1" showErrorMessage="1" prompt="Please select: yes or no" sqref="C256">
      <formula1>SelectYesNo</formula1>
    </dataValidation>
    <dataValidation type="list" allowBlank="1" showErrorMessage="1" promptTitle="Select guidance document" prompt="Select the additional and relevant guidance documents that you have used, ensuring that the correct version is cited" sqref="B310:C310">
      <formula1>conductaccredited</formula1>
    </dataValidation>
    <dataValidation type="list" allowBlank="1" prompt="Please select: yes or no" sqref="B256">
      <formula1>SelectYesNo</formula1>
    </dataValidation>
  </dataValidation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88"/>
  <sheetViews>
    <sheetView zoomScalePageLayoutView="0" workbookViewId="0" topLeftCell="A1">
      <selection activeCell="G8" sqref="G8"/>
    </sheetView>
  </sheetViews>
  <sheetFormatPr defaultColWidth="11.421875" defaultRowHeight="12.75"/>
  <cols>
    <col min="1" max="1" width="17.140625" style="4" customWidth="1"/>
    <col min="2" max="2" width="34.7109375" style="4" customWidth="1"/>
    <col min="3" max="3" width="15.140625" style="4" customWidth="1"/>
    <col min="4" max="16384" width="11.421875" style="4" customWidth="1"/>
  </cols>
  <sheetData>
    <row r="1" ht="13.5" thickBot="1">
      <c r="A1" s="3" t="s">
        <v>338</v>
      </c>
    </row>
    <row r="2" spans="1:2" ht="13.5" thickBot="1">
      <c r="A2" s="5" t="s">
        <v>339</v>
      </c>
      <c r="B2" s="6" t="s">
        <v>510</v>
      </c>
    </row>
    <row r="3" spans="1:5" ht="13.5" thickBot="1">
      <c r="A3" s="7" t="s">
        <v>341</v>
      </c>
      <c r="B3" s="8">
        <v>42662</v>
      </c>
      <c r="C3" s="9" t="str">
        <f>IF(ISNUMBER(MATCH(B3,A18:A26,0)),VLOOKUP(B3,A18:B26,2,FALSE),"---")</f>
        <v>VR P3_HR_hr_191016.xls</v>
      </c>
      <c r="D3" s="10"/>
      <c r="E3" s="11"/>
    </row>
    <row r="4" spans="1:2" ht="12.75">
      <c r="A4" s="12" t="s">
        <v>342</v>
      </c>
      <c r="B4" s="13" t="s">
        <v>372</v>
      </c>
    </row>
    <row r="5" spans="1:2" ht="13.5" thickBot="1">
      <c r="A5" s="14" t="s">
        <v>344</v>
      </c>
      <c r="B5" s="15" t="s">
        <v>432</v>
      </c>
    </row>
    <row r="7" ht="12.75">
      <c r="A7" s="16" t="s">
        <v>346</v>
      </c>
    </row>
    <row r="8" spans="1:3" ht="12.75">
      <c r="A8" s="17" t="s">
        <v>347</v>
      </c>
      <c r="B8" s="17"/>
      <c r="C8" s="18" t="s">
        <v>348</v>
      </c>
    </row>
    <row r="9" spans="1:3" ht="12.75">
      <c r="A9" s="17" t="s">
        <v>349</v>
      </c>
      <c r="B9" s="17"/>
      <c r="C9" s="18" t="s">
        <v>350</v>
      </c>
    </row>
    <row r="10" spans="1:3" ht="12.75">
      <c r="A10" s="17" t="s">
        <v>351</v>
      </c>
      <c r="B10" s="17"/>
      <c r="C10" s="18" t="s">
        <v>352</v>
      </c>
    </row>
    <row r="11" spans="1:3" ht="12.75">
      <c r="A11" s="17" t="s">
        <v>353</v>
      </c>
      <c r="B11" s="17"/>
      <c r="C11" s="18" t="s">
        <v>354</v>
      </c>
    </row>
    <row r="12" spans="1:3" ht="12.75">
      <c r="A12" s="17" t="s">
        <v>340</v>
      </c>
      <c r="B12" s="17"/>
      <c r="C12" s="18" t="s">
        <v>355</v>
      </c>
    </row>
    <row r="13" spans="1:3" ht="12.75">
      <c r="A13" s="17" t="s">
        <v>356</v>
      </c>
      <c r="B13" s="17"/>
      <c r="C13" s="18" t="s">
        <v>357</v>
      </c>
    </row>
    <row r="14" spans="1:3" ht="12.75">
      <c r="A14" s="17" t="s">
        <v>358</v>
      </c>
      <c r="B14" s="17"/>
      <c r="C14" s="18" t="s">
        <v>359</v>
      </c>
    </row>
    <row r="15" spans="1:3" ht="12.75">
      <c r="A15" s="35" t="s">
        <v>510</v>
      </c>
      <c r="B15" s="17"/>
      <c r="C15" s="18" t="s">
        <v>518</v>
      </c>
    </row>
    <row r="16" ht="12.75">
      <c r="A16" s="19"/>
    </row>
    <row r="17" spans="1:4" ht="12.75">
      <c r="A17" s="20" t="s">
        <v>360</v>
      </c>
      <c r="B17" s="21" t="s">
        <v>361</v>
      </c>
      <c r="C17" s="21" t="s">
        <v>362</v>
      </c>
      <c r="D17" s="22"/>
    </row>
    <row r="18" spans="1:4" ht="12.75">
      <c r="A18" s="23">
        <v>41117</v>
      </c>
      <c r="B18" s="24" t="str">
        <f aca="true" t="shared" si="0" ref="B18:B26">IF(ISBLANK($A18),"---",VLOOKUP($B$2,$A$8:$C$15,3,0)&amp;"_"&amp;VLOOKUP($B$4,$A$29:$B$61,2,0)&amp;"_"&amp;VLOOKUP($B$5,$A$64:$B$88,2,0)&amp;"_"&amp;TEXT(DAY($A18),"0#")&amp;TEXT(MONTH($A18),"0#")&amp;TEXT(YEAR($A18)-2000,"0#")&amp;".xls")</f>
        <v>VR P3_HR_hr_270712.xls</v>
      </c>
      <c r="C18" s="24" t="s">
        <v>520</v>
      </c>
      <c r="D18" s="25"/>
    </row>
    <row r="19" spans="1:4" ht="12.75">
      <c r="A19" s="26">
        <v>41120</v>
      </c>
      <c r="B19" s="27" t="str">
        <f t="shared" si="0"/>
        <v>VR P3_HR_hr_300712.xls</v>
      </c>
      <c r="C19" s="27" t="s">
        <v>519</v>
      </c>
      <c r="D19" s="28"/>
    </row>
    <row r="20" spans="1:4" ht="12.75">
      <c r="A20" s="26">
        <v>42662</v>
      </c>
      <c r="B20" s="27" t="str">
        <f t="shared" si="0"/>
        <v>VR P3_HR_hr_191016.xls</v>
      </c>
      <c r="C20" s="282" t="s">
        <v>1015</v>
      </c>
      <c r="D20" s="28"/>
    </row>
    <row r="21" spans="1:4" ht="12.75">
      <c r="A21" s="26"/>
      <c r="B21" s="27" t="str">
        <f t="shared" si="0"/>
        <v>---</v>
      </c>
      <c r="C21" s="27"/>
      <c r="D21" s="28"/>
    </row>
    <row r="22" spans="1:4" ht="12.75">
      <c r="A22" s="26"/>
      <c r="B22" s="27" t="str">
        <f t="shared" si="0"/>
        <v>---</v>
      </c>
      <c r="C22" s="27"/>
      <c r="D22" s="28"/>
    </row>
    <row r="23" spans="1:4" ht="12.75">
      <c r="A23" s="26"/>
      <c r="B23" s="27" t="str">
        <f t="shared" si="0"/>
        <v>---</v>
      </c>
      <c r="C23" s="27"/>
      <c r="D23" s="28"/>
    </row>
    <row r="24" spans="1:4" ht="12.75">
      <c r="A24" s="26"/>
      <c r="B24" s="27" t="str">
        <f t="shared" si="0"/>
        <v>---</v>
      </c>
      <c r="C24" s="27"/>
      <c r="D24" s="28"/>
    </row>
    <row r="25" spans="1:4" ht="12.75">
      <c r="A25" s="26"/>
      <c r="B25" s="27" t="str">
        <f t="shared" si="0"/>
        <v>---</v>
      </c>
      <c r="C25" s="27"/>
      <c r="D25" s="28"/>
    </row>
    <row r="26" spans="1:4" ht="12.75">
      <c r="A26" s="29"/>
      <c r="B26" s="30" t="str">
        <f t="shared" si="0"/>
        <v>---</v>
      </c>
      <c r="C26" s="30"/>
      <c r="D26" s="31"/>
    </row>
    <row r="28" ht="12.75">
      <c r="A28" s="3" t="s">
        <v>342</v>
      </c>
    </row>
    <row r="29" spans="1:2" ht="12.75">
      <c r="A29" s="32" t="s">
        <v>343</v>
      </c>
      <c r="B29" s="32" t="s">
        <v>363</v>
      </c>
    </row>
    <row r="30" spans="1:2" ht="12.75">
      <c r="A30" s="32" t="s">
        <v>364</v>
      </c>
      <c r="B30" s="32" t="s">
        <v>365</v>
      </c>
    </row>
    <row r="31" spans="1:2" ht="12.75">
      <c r="A31" s="32" t="s">
        <v>366</v>
      </c>
      <c r="B31" s="32" t="s">
        <v>367</v>
      </c>
    </row>
    <row r="32" spans="1:2" ht="12.75">
      <c r="A32" s="32" t="s">
        <v>368</v>
      </c>
      <c r="B32" s="32" t="s">
        <v>369</v>
      </c>
    </row>
    <row r="33" spans="1:2" ht="12.75">
      <c r="A33" s="32" t="s">
        <v>370</v>
      </c>
      <c r="B33" s="32" t="s">
        <v>371</v>
      </c>
    </row>
    <row r="34" spans="1:2" ht="12.75">
      <c r="A34" s="32" t="s">
        <v>372</v>
      </c>
      <c r="B34" s="32" t="s">
        <v>373</v>
      </c>
    </row>
    <row r="35" spans="1:2" ht="12.75">
      <c r="A35" s="32" t="s">
        <v>374</v>
      </c>
      <c r="B35" s="32" t="s">
        <v>375</v>
      </c>
    </row>
    <row r="36" spans="1:2" ht="12.75">
      <c r="A36" s="32" t="s">
        <v>376</v>
      </c>
      <c r="B36" s="32" t="s">
        <v>377</v>
      </c>
    </row>
    <row r="37" spans="1:2" ht="12.75">
      <c r="A37" s="32" t="s">
        <v>378</v>
      </c>
      <c r="B37" s="32" t="s">
        <v>379</v>
      </c>
    </row>
    <row r="38" spans="1:2" ht="12.75">
      <c r="A38" s="32" t="s">
        <v>380</v>
      </c>
      <c r="B38" s="32" t="s">
        <v>381</v>
      </c>
    </row>
    <row r="39" spans="1:2" ht="12.75">
      <c r="A39" s="32" t="s">
        <v>382</v>
      </c>
      <c r="B39" s="32" t="s">
        <v>383</v>
      </c>
    </row>
    <row r="40" spans="1:2" ht="12.75">
      <c r="A40" s="32" t="s">
        <v>384</v>
      </c>
      <c r="B40" s="32" t="s">
        <v>385</v>
      </c>
    </row>
    <row r="41" spans="1:2" ht="12.75">
      <c r="A41" s="32" t="s">
        <v>386</v>
      </c>
      <c r="B41" s="32" t="s">
        <v>387</v>
      </c>
    </row>
    <row r="42" spans="1:2" ht="12.75">
      <c r="A42" s="32" t="s">
        <v>388</v>
      </c>
      <c r="B42" s="32" t="s">
        <v>389</v>
      </c>
    </row>
    <row r="43" spans="1:2" ht="12.75">
      <c r="A43" s="32" t="s">
        <v>390</v>
      </c>
      <c r="B43" s="32" t="s">
        <v>391</v>
      </c>
    </row>
    <row r="44" spans="1:2" ht="12.75">
      <c r="A44" s="32" t="s">
        <v>392</v>
      </c>
      <c r="B44" s="32" t="s">
        <v>521</v>
      </c>
    </row>
    <row r="45" spans="1:2" ht="12.75">
      <c r="A45" s="32" t="s">
        <v>393</v>
      </c>
      <c r="B45" s="32" t="s">
        <v>394</v>
      </c>
    </row>
    <row r="46" spans="1:2" ht="12.75">
      <c r="A46" s="32" t="s">
        <v>395</v>
      </c>
      <c r="B46" s="32" t="s">
        <v>396</v>
      </c>
    </row>
    <row r="47" spans="1:2" ht="12.75">
      <c r="A47" s="32" t="s">
        <v>397</v>
      </c>
      <c r="B47" s="32" t="s">
        <v>398</v>
      </c>
    </row>
    <row r="48" spans="1:2" ht="12.75">
      <c r="A48" s="32" t="s">
        <v>399</v>
      </c>
      <c r="B48" s="32" t="s">
        <v>400</v>
      </c>
    </row>
    <row r="49" spans="1:2" ht="12.75">
      <c r="A49" s="32" t="s">
        <v>401</v>
      </c>
      <c r="B49" s="32" t="s">
        <v>402</v>
      </c>
    </row>
    <row r="50" spans="1:2" ht="12.75">
      <c r="A50" s="32" t="s">
        <v>403</v>
      </c>
      <c r="B50" s="32" t="s">
        <v>404</v>
      </c>
    </row>
    <row r="51" spans="1:2" ht="12.75">
      <c r="A51" s="32" t="s">
        <v>405</v>
      </c>
      <c r="B51" s="32" t="s">
        <v>406</v>
      </c>
    </row>
    <row r="52" spans="1:2" ht="12.75">
      <c r="A52" s="32" t="s">
        <v>407</v>
      </c>
      <c r="B52" s="32" t="s">
        <v>408</v>
      </c>
    </row>
    <row r="53" spans="1:2" ht="12.75">
      <c r="A53" s="32" t="s">
        <v>409</v>
      </c>
      <c r="B53" s="32" t="s">
        <v>410</v>
      </c>
    </row>
    <row r="54" spans="1:2" ht="12.75">
      <c r="A54" s="32" t="s">
        <v>411</v>
      </c>
      <c r="B54" s="32" t="s">
        <v>412</v>
      </c>
    </row>
    <row r="55" spans="1:2" ht="12.75">
      <c r="A55" s="32" t="s">
        <v>413</v>
      </c>
      <c r="B55" s="32" t="s">
        <v>414</v>
      </c>
    </row>
    <row r="56" spans="1:2" ht="12.75">
      <c r="A56" s="32" t="s">
        <v>415</v>
      </c>
      <c r="B56" s="32" t="s">
        <v>416</v>
      </c>
    </row>
    <row r="57" spans="1:2" ht="12.75">
      <c r="A57" s="32" t="s">
        <v>417</v>
      </c>
      <c r="B57" s="32" t="s">
        <v>418</v>
      </c>
    </row>
    <row r="58" spans="1:2" ht="12.75">
      <c r="A58" s="32" t="s">
        <v>419</v>
      </c>
      <c r="B58" s="32" t="s">
        <v>420</v>
      </c>
    </row>
    <row r="59" spans="1:2" ht="12.75">
      <c r="A59" s="32" t="s">
        <v>421</v>
      </c>
      <c r="B59" s="32" t="s">
        <v>422</v>
      </c>
    </row>
    <row r="60" spans="1:2" ht="12.75">
      <c r="A60" s="32" t="s">
        <v>423</v>
      </c>
      <c r="B60" s="32" t="s">
        <v>424</v>
      </c>
    </row>
    <row r="61" spans="1:2" ht="12.75">
      <c r="A61" s="32" t="s">
        <v>425</v>
      </c>
      <c r="B61" s="32" t="s">
        <v>426</v>
      </c>
    </row>
    <row r="63" ht="12.75">
      <c r="A63" s="33" t="s">
        <v>427</v>
      </c>
    </row>
    <row r="64" spans="1:2" ht="12.75">
      <c r="A64" s="34" t="s">
        <v>428</v>
      </c>
      <c r="B64" s="34" t="s">
        <v>429</v>
      </c>
    </row>
    <row r="65" spans="1:2" ht="12.75">
      <c r="A65" s="34" t="s">
        <v>430</v>
      </c>
      <c r="B65" s="34" t="s">
        <v>431</v>
      </c>
    </row>
    <row r="66" spans="1:2" ht="12.75">
      <c r="A66" s="34" t="s">
        <v>432</v>
      </c>
      <c r="B66" s="34" t="s">
        <v>433</v>
      </c>
    </row>
    <row r="67" spans="1:2" ht="12.75">
      <c r="A67" s="34" t="s">
        <v>434</v>
      </c>
      <c r="B67" s="34" t="s">
        <v>435</v>
      </c>
    </row>
    <row r="68" spans="1:2" ht="12.75">
      <c r="A68" s="34" t="s">
        <v>436</v>
      </c>
      <c r="B68" s="34" t="s">
        <v>437</v>
      </c>
    </row>
    <row r="69" spans="1:2" ht="12.75">
      <c r="A69" s="34" t="s">
        <v>438</v>
      </c>
      <c r="B69" s="34" t="s">
        <v>439</v>
      </c>
    </row>
    <row r="70" spans="1:2" ht="12.75">
      <c r="A70" s="34" t="s">
        <v>440</v>
      </c>
      <c r="B70" s="34" t="s">
        <v>441</v>
      </c>
    </row>
    <row r="71" spans="1:2" ht="12.75">
      <c r="A71" s="34" t="s">
        <v>442</v>
      </c>
      <c r="B71" s="34" t="s">
        <v>443</v>
      </c>
    </row>
    <row r="72" spans="1:2" ht="12.75">
      <c r="A72" s="34" t="s">
        <v>345</v>
      </c>
      <c r="B72" s="34" t="s">
        <v>444</v>
      </c>
    </row>
    <row r="73" spans="1:2" ht="12.75">
      <c r="A73" s="34" t="s">
        <v>445</v>
      </c>
      <c r="B73" s="34" t="s">
        <v>446</v>
      </c>
    </row>
    <row r="74" spans="1:2" ht="12.75">
      <c r="A74" s="34" t="s">
        <v>447</v>
      </c>
      <c r="B74" s="34" t="s">
        <v>522</v>
      </c>
    </row>
    <row r="75" spans="1:2" ht="12.75">
      <c r="A75" s="34" t="s">
        <v>448</v>
      </c>
      <c r="B75" s="34" t="s">
        <v>449</v>
      </c>
    </row>
    <row r="76" spans="1:2" ht="12.75">
      <c r="A76" s="34" t="s">
        <v>450</v>
      </c>
      <c r="B76" s="34" t="s">
        <v>451</v>
      </c>
    </row>
    <row r="77" spans="1:2" ht="12.75">
      <c r="A77" s="34" t="s">
        <v>452</v>
      </c>
      <c r="B77" s="34" t="s">
        <v>453</v>
      </c>
    </row>
    <row r="78" spans="1:2" ht="12.75">
      <c r="A78" s="34" t="s">
        <v>454</v>
      </c>
      <c r="B78" s="34" t="s">
        <v>455</v>
      </c>
    </row>
    <row r="79" spans="1:2" ht="12.75">
      <c r="A79" s="34" t="s">
        <v>456</v>
      </c>
      <c r="B79" s="34" t="s">
        <v>457</v>
      </c>
    </row>
    <row r="80" spans="1:2" ht="12.75">
      <c r="A80" s="34" t="s">
        <v>458</v>
      </c>
      <c r="B80" s="34" t="s">
        <v>334</v>
      </c>
    </row>
    <row r="81" spans="1:2" ht="12.75">
      <c r="A81" s="34" t="s">
        <v>459</v>
      </c>
      <c r="B81" s="34" t="s">
        <v>460</v>
      </c>
    </row>
    <row r="82" spans="1:2" ht="12.75">
      <c r="A82" s="34" t="s">
        <v>461</v>
      </c>
      <c r="B82" s="34" t="s">
        <v>462</v>
      </c>
    </row>
    <row r="83" spans="1:2" ht="12.75">
      <c r="A83" s="34" t="s">
        <v>463</v>
      </c>
      <c r="B83" s="34" t="s">
        <v>464</v>
      </c>
    </row>
    <row r="84" spans="1:2" ht="12.75">
      <c r="A84" s="34" t="s">
        <v>465</v>
      </c>
      <c r="B84" s="34" t="s">
        <v>466</v>
      </c>
    </row>
    <row r="85" spans="1:2" ht="12.75">
      <c r="A85" s="34" t="s">
        <v>467</v>
      </c>
      <c r="B85" s="34" t="s">
        <v>468</v>
      </c>
    </row>
    <row r="86" spans="1:2" ht="12.75">
      <c r="A86" s="34" t="s">
        <v>469</v>
      </c>
      <c r="B86" s="34" t="s">
        <v>470</v>
      </c>
    </row>
    <row r="87" spans="1:2" ht="12.75">
      <c r="A87" s="34" t="s">
        <v>471</v>
      </c>
      <c r="B87" s="34" t="s">
        <v>472</v>
      </c>
    </row>
    <row r="88" spans="1:2" ht="12.75">
      <c r="A88" s="34" t="s">
        <v>473</v>
      </c>
      <c r="B88" s="34" t="s">
        <v>474</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3" sqref="B3"/>
    </sheetView>
  </sheetViews>
  <sheetFormatPr defaultColWidth="11.421875" defaultRowHeight="12.75"/>
  <cols>
    <col min="1" max="1" width="9.140625" style="4" customWidth="1"/>
    <col min="2" max="2" width="31.140625" style="4" customWidth="1"/>
    <col min="3" max="3" width="63.00390625" style="4" customWidth="1"/>
    <col min="4" max="16384" width="11.421875" style="4" customWidth="1"/>
  </cols>
  <sheetData>
    <row r="1" spans="2:3" ht="15.75">
      <c r="B1" s="128" t="str">
        <f>Translations!$B$44</f>
        <v>Način korištenja ove datoteke   </v>
      </c>
      <c r="C1" s="129"/>
    </row>
    <row r="2" spans="2:3" ht="34.5" customHeight="1" thickBot="1">
      <c r="B2" s="529" t="str">
        <f>Translations!$B$45</f>
        <v>Ovaj obrazac verifikacijskog izvješća sastoji se od sljedećih listova koji su neodvojivi i povezani:</v>
      </c>
      <c r="C2" s="529"/>
    </row>
    <row r="3" spans="2:3" ht="25.5" customHeight="1">
      <c r="B3" s="303" t="str">
        <f>Translations!$B$46</f>
        <v>Mišljenje (Postrojenja)</v>
      </c>
      <c r="C3" s="131" t="str">
        <f>Translations!$B$47</f>
        <v>Dokument koji sadrži službeno mišljenje koje potpisuje ovlašteni potpisnik verifikatora</v>
      </c>
    </row>
    <row r="4" spans="2:3" ht="27" customHeight="1">
      <c r="B4" s="304" t="str">
        <f>Translations!$B$48</f>
        <v>Mišljenje (Zrakoplovstvo)</v>
      </c>
      <c r="C4" s="132" t="str">
        <f>Translations!$B$47</f>
        <v>Dokument koji sadrži službeno mišljenje koje potpisuje ovlašteni potpisnik verifikatora</v>
      </c>
    </row>
    <row r="5" spans="2:12" ht="38.25">
      <c r="B5" s="304" t="str">
        <f>Translations!$B$49</f>
        <v>Prilog 1 - Nalazi</v>
      </c>
      <c r="C5" s="132" t="str">
        <f>Translations!$B$50</f>
        <v>Mogu se navesti sve preostale - neispravljene - netočne tvrdnje - odstupanja i neusklađenosti, i ključne prilike za poboljšanja koje su utvrđene verifikacijom</v>
      </c>
      <c r="E5" s="73"/>
      <c r="G5" s="129"/>
      <c r="H5" s="73"/>
      <c r="I5" s="73"/>
      <c r="J5" s="73"/>
      <c r="K5" s="73"/>
      <c r="L5" s="73"/>
    </row>
    <row r="6" spans="2:12" ht="54.75" customHeight="1">
      <c r="B6" s="304" t="str">
        <f>Translations!$B$51</f>
        <v>Prilog 2 - Osnove rada</v>
      </c>
      <c r="C6" s="132" t="str">
        <f>Translations!$B$52</f>
        <v>Osnovne i ostale informacije koje su bitne za mišljenje kao što su kriteriji za nadzor postupka verifikacije (pravila akreditiranja/potvrđivanja itd.) i kriterija prema kojima se provodi verifikacija (EU pravila za trgovanje emisijama (ETS pravila) itd.)</v>
      </c>
      <c r="E6" s="73"/>
      <c r="F6" s="133"/>
      <c r="G6" s="133"/>
      <c r="H6" s="133"/>
      <c r="I6" s="133"/>
      <c r="J6" s="133"/>
      <c r="K6" s="133"/>
      <c r="L6" s="133"/>
    </row>
    <row r="7" spans="2:12" ht="120" customHeight="1" thickBot="1">
      <c r="B7" s="305" t="str">
        <f>Translations!$B$53</f>
        <v>Prilog 3 - Promjene</v>
      </c>
      <c r="C7" s="134" t="str">
        <f>Translations!$B$54</f>
        <v>Sažetak svih posebnih stanja, varijacija, promjena ili pojašnjenja koje je odobrilo ili primijenilo nadležno tijelo nakon izdavanja dozvole za emisije stakleničkih plinova i koja NISU obuhvaćena ponovo izdanom dozvolom i planom praćenja u trenutku dovršetka verifikacije.
I
Sažetak svih bitnih promjena koje utvrdi verifikator, a koje NISU prijavljene nadležnom tijelu do 31. prosinca u izvještajnoj godini.</v>
      </c>
      <c r="E7" s="73"/>
      <c r="F7" s="135"/>
      <c r="G7" s="135"/>
      <c r="H7" s="135"/>
      <c r="I7" s="135"/>
      <c r="J7" s="135"/>
      <c r="K7" s="135"/>
      <c r="L7" s="135"/>
    </row>
    <row r="8" spans="2:12" ht="12.75">
      <c r="B8" s="81"/>
      <c r="C8" s="81"/>
      <c r="E8" s="73"/>
      <c r="F8" s="136"/>
      <c r="G8" s="136"/>
      <c r="H8" s="136"/>
      <c r="I8" s="136"/>
      <c r="J8" s="136"/>
      <c r="K8" s="136"/>
      <c r="L8" s="136"/>
    </row>
    <row r="9" spans="1:12" ht="13.5" thickBot="1">
      <c r="A9" s="528" t="str">
        <f>Translations!$B$55</f>
        <v>Oznake boja </v>
      </c>
      <c r="B9" s="528"/>
      <c r="C9" s="129"/>
      <c r="E9" s="73"/>
      <c r="G9" s="81"/>
      <c r="H9" s="81"/>
      <c r="I9" s="81"/>
      <c r="J9" s="81"/>
      <c r="K9" s="81"/>
      <c r="L9" s="81"/>
    </row>
    <row r="10" spans="1:12" ht="51" customHeight="1">
      <c r="A10" s="137"/>
      <c r="B10" s="530" t="str">
        <f>Translations!$B$56</f>
        <v>Ispunite sva žuta polja u obrascu tako da obrišete ili na odgovarajući način izmijenite tekst    koji se već nalazi u okviru, a u skladu s posebnim uputama desno od strane okvira. Ako je potrebno više prostora, ispod umetnite dodatni redak i spojite ćelije. Ako dodajete retke na bilo kojoj stranici, molimo provjerite da li je ispis stranice ispravan te ponovo namjestite postavke za područje ispisa, ako je to potrebno.</v>
      </c>
      <c r="C10" s="531"/>
      <c r="E10" s="73"/>
      <c r="G10" s="81"/>
      <c r="H10" s="81"/>
      <c r="I10" s="81"/>
      <c r="J10" s="81"/>
      <c r="K10" s="81"/>
      <c r="L10" s="81"/>
    </row>
    <row r="11" spans="1:12" ht="27" customHeight="1" thickBot="1">
      <c r="A11" s="138"/>
      <c r="B11" s="532" t="str">
        <f>Translations!$B$57</f>
        <v>Ažurirajte polja ispunjena plavom bojom kako biste bili sigurni da su odabrani samo referentni dokumenti za kriterije koji su bitni vašem verifikatoru i za ovu verifikaciju.</v>
      </c>
      <c r="C11" s="533"/>
      <c r="E11" s="73"/>
      <c r="F11" s="81"/>
      <c r="G11" s="81"/>
      <c r="H11" s="81"/>
      <c r="I11" s="81"/>
      <c r="J11" s="81"/>
      <c r="K11" s="81"/>
      <c r="L11" s="81"/>
    </row>
    <row r="12" spans="1:12" ht="40.5" customHeight="1" thickBot="1">
      <c r="A12" s="139"/>
      <c r="B12" s="534" t="str">
        <f>Translations!$B$58</f>
        <v>Daljnje upute i komentari nalaze se desno od ćelija, prema potrebi, i treba ih pročitati PRIJE ispunjavanja obrasca. Format stranice podešen je isključivo za ispis relevantnih odjeljaka Mišljenja i Priloga, ali NE i stupca s uputama.</v>
      </c>
      <c r="C12" s="535"/>
      <c r="E12" s="73"/>
      <c r="F12" s="81"/>
      <c r="G12" s="81"/>
      <c r="H12" s="81"/>
      <c r="I12" s="81"/>
      <c r="J12" s="81"/>
      <c r="K12" s="81"/>
      <c r="L12" s="81"/>
    </row>
    <row r="13" spans="2:12" ht="18.75" thickBot="1">
      <c r="B13" s="81"/>
      <c r="C13" s="81"/>
      <c r="E13" s="141"/>
      <c r="F13" s="142"/>
      <c r="G13" s="142"/>
      <c r="H13" s="142"/>
      <c r="I13" s="142"/>
      <c r="J13" s="142"/>
      <c r="K13" s="142"/>
      <c r="L13" s="142"/>
    </row>
    <row r="14" spans="2:3" ht="51" customHeight="1">
      <c r="B14" s="524" t="str">
        <f>Translations!$B$59</f>
        <v>Sadržaj mišljenja i tri povezana priloga treba kopirati i zalijepiti u odgovarajuće odjeljke na kraju .xls obrasca Godišnjeg izvješća o emisijama. Operater zatim treba poslati cjelokupno verificirano izvješće o emisijama nadležnom tijelu. U Excel aplikaciji onemogućeno je korištenje funkcije „Uredi/Premjesti“ zbog zaštite radne knjige Excel-a.</v>
      </c>
      <c r="C14" s="525"/>
    </row>
    <row r="15" spans="2:3" ht="51" customHeight="1" thickBot="1">
      <c r="B15" s="536" t="str">
        <f>Translations!$B$60</f>
        <v>Kako bi sačuvali formatiranje izvornog obrasca verifikacijskog mišljenja, preporuča se odabir stupaca A:C u svakom listu, a zatim koristite funkciju kopiraj/zalijepi za kopiranje informacija između dvije proračunske tablice. NIJE potrebno kopirati listove koji sadrže 'Smjernice i Uvjete' ili 'Način korištenja ovog dokumenta'  iz obrasca verifikacije.</v>
      </c>
      <c r="C15" s="537"/>
    </row>
    <row r="16" spans="2:3" ht="18" customHeight="1" thickBot="1">
      <c r="B16" s="130"/>
      <c r="C16" s="130"/>
    </row>
    <row r="17" spans="2:3" ht="38.25" customHeight="1">
      <c r="B17" s="526" t="str">
        <f>Translations!$B$61</f>
        <v>Na kraju – kako bi osigurali da sadržaj verifikacijskog mišljenja i povezanih priloga ne bude slučajno izmijenjen nakon kopiranja u Godišnje Izvješće o emisijama, preporuča se da se kartice zaštite koristeći funkciju  zaključavanja „Excel Protect Sheet“ iz menija Alati.</v>
      </c>
      <c r="C17" s="527"/>
    </row>
    <row r="18" spans="2:3" ht="38.25" customHeight="1" thickBot="1">
      <c r="B18" s="522" t="str">
        <f>Translations!$B$62</f>
        <v>Ako za zaštitu listova koristite lozinku, molimo da koristite ISTU lozinku za sva mišljenja koja organizacija sastavlja. Također molimo da predmetnu lozinku dostavite nadležnom tijelu kako bi i ono moglo unositi informacije u baze podataka itd. </v>
      </c>
      <c r="C18" s="523"/>
    </row>
    <row r="29" ht="12.75">
      <c r="C29" s="55"/>
    </row>
  </sheetData>
  <sheetProtection sheet="1" objects="1" scenarios="1" formatCells="0" formatColumns="0" formatRows="0"/>
  <mergeCells count="9">
    <mergeCell ref="B18:C18"/>
    <mergeCell ref="B14:C14"/>
    <mergeCell ref="B17:C17"/>
    <mergeCell ref="A9:B9"/>
    <mergeCell ref="B2:C2"/>
    <mergeCell ref="B10:C10"/>
    <mergeCell ref="B11:C11"/>
    <mergeCell ref="B12:C12"/>
    <mergeCell ref="B15:C15"/>
  </mergeCells>
  <hyperlinks>
    <hyperlink ref="B3" location="'Mišljenje (Postrojenja)'!Podrucje_ispisa" display="'Mišljenje (Postrojenja)'!Podrucje_ispisa"/>
    <hyperlink ref="B4" location="'Mišljenje (Zrakolpovstvo)'!Podrucje_ispisa" display="'Mišljenje (Zrakolpovstvo)'!Podrucje_ispisa"/>
    <hyperlink ref="B5" location="'Prilog 1 - Nalazi'!Podrucje_ispisa" display="'Prilog 1 - Nalazi'!Podrucje_ispisa"/>
    <hyperlink ref="B6" location="'Prilog 2 - Osnove rada'!Podrucje_ispisa" display="'Prilog 2 - Osnove rada'!Podrucje_ispisa"/>
    <hyperlink ref="B7" location="'Prilog 3 - Promjene'!Podrucje_ispisa" display="'Prilog 3 - Promjene'!Podrucje_ispisa"/>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127"/>
  <sheetViews>
    <sheetView zoomScaleSheetLayoutView="100" zoomScalePageLayoutView="0" workbookViewId="0" topLeftCell="A1">
      <selection activeCell="B11" sqref="B11"/>
    </sheetView>
  </sheetViews>
  <sheetFormatPr defaultColWidth="11.421875" defaultRowHeight="12.75"/>
  <cols>
    <col min="1" max="1" width="30.7109375" style="327" customWidth="1"/>
    <col min="2" max="2" width="60.7109375" style="394" customWidth="1"/>
    <col min="3" max="3" width="75.7109375" style="408" customWidth="1"/>
    <col min="4" max="16384" width="11.421875" style="330" customWidth="1"/>
  </cols>
  <sheetData>
    <row r="1" ht="12.75">
      <c r="C1" s="329" t="str">
        <f>Translations!$B$63</f>
        <v>UPUTE ZA VERIFIKATORE</v>
      </c>
    </row>
    <row r="2" spans="1:3" ht="63.75">
      <c r="A2" s="545" t="str">
        <f>Translations!$B$64</f>
        <v>Neovisna razumna sigurnost u mišljenju verifikacijskog izvješća – Sustav trgovanja emisijama</v>
      </c>
      <c r="B2" s="545"/>
      <c r="C2" s="395" t="str">
        <f>Translations!$B$65</f>
        <v>Molimo ispunite sva žuta polja u obrascu tako da obrišete ili na odgovarajući način izmijenite tekst koji se već nalazi u okviru, a u skladu s posebnim uputama desno od okvira. Ako je potrebno više prostora, ispod umetnite dodatni redak i spojite ćelije. Dodatne upute ili komentari nalaze se ispod uz pojedinog retka, prema potrebi. Dodatne  detalje  koji se odnose na osnovu za verifikaciju itd. treba navesti u Prilogu 2.</v>
      </c>
    </row>
    <row r="3" spans="1:3" ht="12.75">
      <c r="A3" s="546" t="str">
        <f>Translations!$B$66</f>
        <v>EU ETS godišnje izvješćivanje</v>
      </c>
      <c r="B3" s="546"/>
      <c r="C3" s="538"/>
    </row>
    <row r="4" spans="2:3" ht="13.5" thickBot="1">
      <c r="B4" s="328"/>
      <c r="C4" s="538"/>
    </row>
    <row r="5" spans="1:3" ht="15" customHeight="1" thickBot="1">
      <c r="A5" s="539" t="str">
        <f>Translations!$B$67</f>
        <v>PODACI O OPERATERU</v>
      </c>
      <c r="B5" s="540"/>
      <c r="C5" s="335"/>
    </row>
    <row r="6" spans="1:3" ht="20.25" customHeight="1">
      <c r="A6" s="333" t="str">
        <f>Translations!$B$68</f>
        <v>Ime operatera:</v>
      </c>
      <c r="B6" s="409"/>
      <c r="C6" s="341" t="str">
        <f>Translations!$B$69</f>
        <v>&lt;navedite  ime operatera&gt; </v>
      </c>
    </row>
    <row r="7" spans="1:3" ht="32.25" customHeight="1">
      <c r="A7" s="336" t="str">
        <f>Translations!$B$70</f>
        <v>Naziv postrojenja:</v>
      </c>
      <c r="B7" s="410"/>
      <c r="C7" s="335"/>
    </row>
    <row r="8" spans="1:3" ht="27" customHeight="1">
      <c r="A8" s="336" t="str">
        <f>Translations!$B$71</f>
        <v>Adresa postrojenja:</v>
      </c>
      <c r="B8" s="316"/>
      <c r="C8" s="335"/>
    </row>
    <row r="9" spans="1:3" ht="12.75">
      <c r="A9" s="336" t="str">
        <f>Translations!$B$72</f>
        <v>Jedinstveni identifikacijski broj:</v>
      </c>
      <c r="B9" s="316"/>
      <c r="C9" s="335"/>
    </row>
    <row r="10" spans="1:3" ht="12.75">
      <c r="A10" s="336" t="str">
        <f>Translations!$B$73</f>
        <v>Broj Dozvole:</v>
      </c>
      <c r="B10" s="411"/>
      <c r="C10" s="335"/>
    </row>
    <row r="11" spans="1:4" s="398" customFormat="1" ht="44.25" customHeight="1">
      <c r="A11" s="336" t="str">
        <f>Translations!$B$74</f>
        <v>Datum odobrenja plana praćenja i rok valjanosti</v>
      </c>
      <c r="B11" s="412"/>
      <c r="C11" s="341" t="str">
        <f>Translations!$B$391</f>
        <v>Uključite sve odobrene verzije plana praćenja koji su relevantni za izvještajni period, uključujući verzije koje su odobrene neposredno prije izrade verifikacijskog izvještaja i</v>
      </c>
      <c r="D11" s="397"/>
    </row>
    <row r="12" spans="1:3" s="398" customFormat="1" ht="24.75" customHeight="1">
      <c r="A12" s="336" t="str">
        <f>Translations!$B$75</f>
        <v>Nadležno tijelo koje je odobrilo plan:</v>
      </c>
      <c r="B12" s="316" t="s">
        <v>1309</v>
      </c>
      <c r="C12" s="341" t="str">
        <f>Translations!$B$76</f>
        <v>Navedite  nadležno tijelo koje je odgovorno za odobrenje plana praćenja i njegove bitne izmjene </v>
      </c>
    </row>
    <row r="13" spans="1:3" ht="15" customHeight="1">
      <c r="A13" s="336" t="str">
        <f>Translations!$B$77</f>
        <v>Kategorija:</v>
      </c>
      <c r="B13" s="316"/>
      <c r="C13" s="399"/>
    </row>
    <row r="14" spans="1:3" ht="38.25">
      <c r="A14" s="336" t="str">
        <f>Translations!$B$78</f>
        <v>Da li postrojenje pripada postrojenjima s niskim emisijama?</v>
      </c>
      <c r="B14" s="410"/>
      <c r="C14" s="396" t="str">
        <f>Translations!$B$79</f>
        <v>Postrojenje s niskim emisijama je postrojenje koje emitira manje od 25.000 tona CO2e godišnje</v>
      </c>
    </row>
    <row r="15" spans="1:3" ht="13.5" thickBot="1">
      <c r="A15" s="347" t="str">
        <f>Translations!$B$80</f>
        <v>Prilog 1. Aktivnost:</v>
      </c>
      <c r="B15" s="413"/>
      <c r="C15" s="399" t="s">
        <v>271</v>
      </c>
    </row>
    <row r="16" spans="2:3" ht="9" customHeight="1" thickBot="1">
      <c r="B16" s="328"/>
      <c r="C16" s="399"/>
    </row>
    <row r="17" spans="1:3" ht="13.5" thickBot="1">
      <c r="A17" s="539" t="str">
        <f>Translations!$B$81</f>
        <v>PODACI O EMISIJAMA</v>
      </c>
      <c r="B17" s="540"/>
      <c r="C17" s="399"/>
    </row>
    <row r="18" spans="1:3" ht="12.75">
      <c r="A18" s="333" t="str">
        <f>Translations!$B$82</f>
        <v>Godina izvješćivanja:</v>
      </c>
      <c r="B18" s="409"/>
      <c r="C18" s="399"/>
    </row>
    <row r="19" spans="1:3" ht="38.25">
      <c r="A19" s="336" t="str">
        <f>Translations!$B$83</f>
        <v>Referentni dokumenti:</v>
      </c>
      <c r="B19" s="410"/>
      <c r="C19" s="341" t="str">
        <f>Translations!$B$84</f>
        <v>&lt;navedite naziv datoteke koja sadrži izvješće o emisijama zajedno s datumom i brojem verzije&gt; To treba biti naziv elektroničkog dokumenta  koji treba sadržavati datum i broj verzije u skladu s dogovorenim načinom davanja naziva datotekama</v>
      </c>
    </row>
    <row r="20" spans="1:3" ht="38.25">
      <c r="A20" s="336" t="str">
        <f>Translations!$B$85</f>
        <v>Datum izvješća o emisijama:</v>
      </c>
      <c r="B20" s="414"/>
      <c r="C20" s="341" t="str">
        <f>Translations!$B$86</f>
        <v>&lt;navedite datum izvješća koje podliježe verifikaciji (ovo treba odgovarati datumu izvješća u koji se umeće ovo verifikacijsko mišljenje/ konačne verzije izvješća ako je revidirano ili ažurirano prije završne verifikacije &gt;</v>
      </c>
    </row>
    <row r="21" spans="1:3" ht="12.75">
      <c r="A21" s="336" t="str">
        <f>Translations!$B$87</f>
        <v>Procesne emisije u tCO2e:</v>
      </c>
      <c r="B21" s="415"/>
      <c r="C21" s="400" t="str">
        <f>Translations!$B$88</f>
        <v>&lt; navedite samo brojke&gt;</v>
      </c>
    </row>
    <row r="22" spans="1:3" ht="12.75">
      <c r="A22" s="336" t="str">
        <f>Translations!$B$89</f>
        <v>Emisije izgaranja u tCO2e:</v>
      </c>
      <c r="B22" s="415"/>
      <c r="C22" s="400" t="str">
        <f>Translations!$B$88</f>
        <v>&lt; navedite samo brojke&gt;</v>
      </c>
    </row>
    <row r="23" spans="1:3" ht="25.5">
      <c r="A23" s="336" t="str">
        <f>Translations!$B$90</f>
        <v>Ukupne emisije u tCO2e:</v>
      </c>
      <c r="B23" s="416">
        <f>SUM(B21:B22)</f>
        <v>0</v>
      </c>
      <c r="C23" s="341" t="str">
        <f>Translations!$B$91</f>
        <v>Ova ćelija automatski zbraja dvije gornje ćelije kao unakrsnu provjeru unosa raščlanjenih emisija</v>
      </c>
    </row>
    <row r="24" spans="1:3" ht="51">
      <c r="A24" s="336" t="str">
        <f>Translations!$B$92</f>
        <v>Tokovi izvora od izgaranja:</v>
      </c>
      <c r="B24" s="417"/>
      <c r="C24" s="341" t="str">
        <f>Translations!$B$93</f>
        <v>Plin/dizel/ugljen/mazut/itd.….. &lt;navedite koja/e se vrsta/e goriva odnosi na operatera &gt;&lt; Napominjemo da se u ovaj redak upisuje samo i ISKLJUČIVO popis vrsta GORIVA (npr. rafinerijski suhi plin, ugljen itd.). Nije potrebno navoditi sve pojedine izvore EMISIJA </v>
      </c>
    </row>
    <row r="25" spans="1:3" ht="51">
      <c r="A25" s="336" t="str">
        <f>Translations!$B$94</f>
        <v>Tokovi izvora od procesa:</v>
      </c>
      <c r="B25" s="417"/>
      <c r="C25" s="341" t="str">
        <f>Translations!$B$95</f>
        <v>navedite koji se tok(ovi) izvora procesa primjenjuju na postrojenje&gt; Napominjemo da ovaj redak zahtijeva komentar na visokoj razini o izvoru procesa emisija o kojem se izvještava (npr. kalcinacija vapna/čišćenje otpadnog plina/ itd). Nije potrebno navoditi značajne detalje.</v>
      </c>
    </row>
    <row r="26" spans="1:3" ht="38.25">
      <c r="A26" s="336" t="str">
        <f>Translations!$B$96</f>
        <v>Korištena metodologija:</v>
      </c>
      <c r="B26" s="410"/>
      <c r="C26" s="341" t="str">
        <f>Translations!$B$97</f>
        <v>Molimo da upišete puni naziv. Ako je korišteno više od jedne metodologije (kao što je proračun ili se koristi kombinacija metodologija), jasno definirajte koji se tokovi izvora odnose na koju metodologiju.</v>
      </c>
    </row>
    <row r="27" spans="1:3" ht="25.5">
      <c r="A27" s="336" t="str">
        <f>Translations!$B$98</f>
        <v>Korišteni emisijski faktor:</v>
      </c>
      <c r="B27" s="316"/>
      <c r="C27" s="341" t="str">
        <f>Translations!$B$99</f>
        <v>&lt; navedite koja se vrsta faktora koristi za različite vrste goriva/materijala (npr. zadani/koji se odnose na određenu djelatnost itd.)</v>
      </c>
    </row>
    <row r="28" spans="1:3" ht="39" thickBot="1">
      <c r="A28" s="347" t="str">
        <f>Translations!$B$100</f>
        <v>Promjene u postrojenju tijekom izvještajne godine:</v>
      </c>
      <c r="B28" s="413"/>
      <c r="C28" s="401" t="str">
        <f>Translations!$B$101</f>
        <v>&lt; Ukratko navedite detalje o svim promjenama koje su nastupile tijekom izvještajne godine a koje bitno utiču na prijavljene emisije i trend iz godine u godinu, a koji nisu gore navedeni. Npr. projekti za učinkovitost, promjene u proizvodnji itd. &gt;</v>
      </c>
    </row>
    <row r="29" spans="2:3" ht="9" customHeight="1" thickBot="1">
      <c r="B29" s="328"/>
      <c r="C29" s="399"/>
    </row>
    <row r="30" spans="1:3" ht="13.5" thickBot="1">
      <c r="A30" s="547" t="str">
        <f>Translations!$B$102</f>
        <v>PODACI O TERENSKOM PREGLEDU</v>
      </c>
      <c r="B30" s="548"/>
      <c r="C30" s="399"/>
    </row>
    <row r="31" spans="1:3" ht="38.25">
      <c r="A31" s="333" t="str">
        <f>Translations!$B$103</f>
        <v>Proveden terenski pregled kod operatera:</v>
      </c>
      <c r="B31" s="315"/>
      <c r="C31" s="341" t="str">
        <f>Translations!$B$104</f>
        <v>da ili ne &lt; Npr. zbog toga što se proračun emisija i postupci upravljanja informacijama nalaze negdje drugdje. Npr. postrojenje je automatizirano i svi se mjerači očitavaju  na daljinu telemetrijom. Molimo vidjeti mjerodavne smjernice Europske Komisije.</v>
      </c>
    </row>
    <row r="32" spans="1:3" ht="25.5">
      <c r="A32" s="336" t="str">
        <f>Translations!$B$105</f>
        <v>Datum(i) terenskog(ih) pregleda:</v>
      </c>
      <c r="B32" s="316"/>
      <c r="C32" s="396" t="str">
        <f>Translations!$B$106</f>
        <v>Ako da &lt; navedite datum pregleda&gt;</v>
      </c>
    </row>
    <row r="33" spans="1:3" ht="25.5">
      <c r="A33" s="336" t="str">
        <f>Translations!$B$107</f>
        <v>Broj dana provedenih u pregledu:</v>
      </c>
      <c r="B33" s="316"/>
      <c r="C33" s="341"/>
    </row>
    <row r="34" spans="1:3" ht="25.5">
      <c r="A34" s="336" t="str">
        <f>Translations!$B$108</f>
        <v>Ime glavnog(ih) verifikatora / Ime tehničkog(ih) stručnjaka:</v>
      </c>
      <c r="B34" s="418"/>
      <c r="C34" s="341" t="str">
        <f>Translations!$B$109</f>
        <v>Navedite ime glavnog EU ETS revizora, EU ETS  revizora i tehničkog stručnjaka koji je sudjelovao u terenskim obilascima</v>
      </c>
    </row>
    <row r="35" spans="1:3" ht="25.5">
      <c r="A35" s="336" t="str">
        <f>Translations!$B$110</f>
        <v>Opravdanje za neproveden obilazak terena</v>
      </c>
      <c r="B35" s="316"/>
      <c r="C35" s="396" t="str">
        <f>Translations!$B$111</f>
        <v>Ako ne, ukratko navedite razloge zbog kojih je smatrano da terenski obilazak nije potreban</v>
      </c>
    </row>
    <row r="36" spans="1:3" ht="39" thickBot="1">
      <c r="A36" s="347" t="str">
        <f>Translations!$B$112</f>
        <v>Datum pisanog odobrenja od Nadležnog tijela za neodlazak na teren:</v>
      </c>
      <c r="B36" s="317"/>
      <c r="C36" s="396" t="str">
        <f>Translations!$B$113</f>
        <v>Ako ne, datum pisanog odobrenja od nadležnog tijela za nedolazak na teren:
&lt; navedite datum &gt;</v>
      </c>
    </row>
    <row r="37" spans="1:3" ht="9" customHeight="1" thickBot="1">
      <c r="A37" s="361"/>
      <c r="B37" s="362"/>
      <c r="C37" s="399"/>
    </row>
    <row r="38" spans="1:3" ht="39" thickBot="1">
      <c r="A38" s="539" t="str">
        <f>Translations!$B$114</f>
        <v>POŠTOVANJE EU ETS PRAVILA</v>
      </c>
      <c r="B38" s="540"/>
      <c r="C38" s="341" t="str">
        <f>Translations!$B$115</f>
        <v>&lt; Ovdje su potrebni samo kratki odgovori. Ako je potrebno više detalja za odgovor Ne, dodajte ih u odgovarajući odjeljak Priloga 1. koji se odnosi na nalaze o neispravljenim odstupanjima ili nesukladnostima&gt;</v>
      </c>
    </row>
    <row r="39" spans="1:3" ht="30" customHeight="1">
      <c r="A39" s="543" t="str">
        <f>Translations!$B$116</f>
        <v>Plan praćenja učinkovito proveden:</v>
      </c>
      <c r="B39" s="419"/>
      <c r="C39" s="399"/>
    </row>
    <row r="40" spans="1:3" ht="30" customHeight="1">
      <c r="A40" s="541"/>
      <c r="B40" s="316" t="str">
        <f>Translations!$B$117</f>
        <v>Ako NE, razlog… </v>
      </c>
      <c r="C40" s="341" t="str">
        <f>Translations!$B$118</f>
        <v>&lt; navedite razloge zbog kojih pravilo nije poštovano&gt;</v>
      </c>
    </row>
    <row r="41" spans="1:3" ht="30" customHeight="1">
      <c r="A41" s="541" t="str">
        <f>Translations!$B$119</f>
        <v>Uvjeti Dozvole zadovoljeni:</v>
      </c>
      <c r="B41" s="418"/>
      <c r="C41" s="341"/>
    </row>
    <row r="42" spans="1:3" ht="30" customHeight="1">
      <c r="A42" s="541"/>
      <c r="B42" s="316" t="str">
        <f>Translations!$B$117</f>
        <v>Ako NE, razlog… </v>
      </c>
      <c r="C42" s="341" t="str">
        <f>Translations!$B$118</f>
        <v>&lt; navedite razloge zbog kojih pravilo nije poštovano&gt;</v>
      </c>
    </row>
    <row r="43" spans="1:3" ht="25.5">
      <c r="A43" s="541" t="str">
        <f>Translations!$B$120</f>
        <v>EU Uredba o akreditaciji i verifikaciji ispoštovana:</v>
      </c>
      <c r="B43" s="418"/>
      <c r="C43" s="341" t="str">
        <f>Translations!$B$121</f>
        <v>&lt; navedite potvrdu o poštovanju pravila da biogoriva ili biotekućine za koje je faktor emisija nula ispunjavaju zahtjeve EU kriterija održivosti&gt;</v>
      </c>
    </row>
    <row r="44" spans="1:3" ht="30" customHeight="1">
      <c r="A44" s="541"/>
      <c r="B44" s="316" t="str">
        <f>Translations!$B$117</f>
        <v>Ako NE, razlog… </v>
      </c>
      <c r="C44" s="341" t="str">
        <f>Translations!$B$118</f>
        <v>&lt; navedite razloge zbog kojih pravilo nije poštovano&gt;</v>
      </c>
    </row>
    <row r="45" spans="1:3" ht="12.75">
      <c r="A45" s="552" t="str">
        <f>Translations!$B$122</f>
        <v>EU Uredba o akreditaciji i verifikaciji ispoštovana:</v>
      </c>
      <c r="B45" s="553"/>
      <c r="C45" s="341"/>
    </row>
    <row r="46" spans="1:3" ht="25.5">
      <c r="A46" s="541" t="str">
        <f>Translations!$B$123</f>
        <v>Članak 14(a) i Članak 16(2)(f): Podaci detaljno verificirani i provedena vertikalna kontrola do izvora podataka:</v>
      </c>
      <c r="B46" s="418"/>
      <c r="C46" s="341" t="str">
        <f>Translations!$B$124</f>
        <v>&lt; ukratko navedite razloge zbog kojih se smatra da detaljna provjera podataka nije potrebna i/ili zašto podaci nisu provjereni sve do izvora podatka&gt;</v>
      </c>
    </row>
    <row r="47" spans="1:3" ht="30" customHeight="1">
      <c r="A47" s="544"/>
      <c r="B47" s="316" t="str">
        <f>Translations!$B$117</f>
        <v>Ako NE, razlog… </v>
      </c>
      <c r="C47" s="341"/>
    </row>
    <row r="48" spans="1:3" ht="30" customHeight="1">
      <c r="A48" s="544"/>
      <c r="B48" s="418" t="str">
        <f>Translations!$B$125</f>
        <v>Ako DA, da li je to dio verifikacije prilikom obilaska postrojenja</v>
      </c>
      <c r="C48" s="399"/>
    </row>
    <row r="49" spans="1:3" ht="30" customHeight="1">
      <c r="A49" s="544"/>
      <c r="B49" s="418"/>
      <c r="C49" s="399"/>
    </row>
    <row r="50" spans="1:3" ht="30" customHeight="1">
      <c r="A50" s="542" t="str">
        <f>Translations!$B$126</f>
        <v>Članak 14(b): Kontrolne aktivnosti su dokumentirane, primijenjene i učinkovito se provode za ublažavanje inherentnih rizika</v>
      </c>
      <c r="B50" s="418"/>
      <c r="C50" s="341"/>
    </row>
    <row r="51" spans="1:3" ht="30" customHeight="1">
      <c r="A51" s="543"/>
      <c r="B51" s="316" t="str">
        <f>Translations!$B$117</f>
        <v>Ako NE, razlog… </v>
      </c>
      <c r="C51" s="341" t="str">
        <f>Translations!$B$118</f>
        <v>&lt; navedite razloge zbog kojih pravilo nije poštovano&gt;</v>
      </c>
    </row>
    <row r="52" spans="1:3" ht="30" customHeight="1">
      <c r="A52" s="542" t="str">
        <f>Translations!$B$127</f>
        <v>Članak 14(c): Postupci navedeni u Planu praćenja su dokumentirani, primijenjeni i učinkovito se provode za ublažavanje inherentnih rizika i rizika pri kontroli:</v>
      </c>
      <c r="B52" s="418"/>
      <c r="C52" s="341"/>
    </row>
    <row r="53" spans="1:3" ht="48" customHeight="1">
      <c r="A53" s="543"/>
      <c r="B53" s="316" t="str">
        <f>Translations!$B$117</f>
        <v>Ako NE, razlog… </v>
      </c>
      <c r="C53" s="341" t="str">
        <f>Translations!$B$118</f>
        <v>&lt; navedite razloge zbog kojih pravilo nije poštovano&gt;</v>
      </c>
    </row>
    <row r="54" spans="1:3" ht="30" customHeight="1">
      <c r="A54" s="542" t="str">
        <f>Translations!$B$128</f>
        <v>Članak 16.: Provjera podataka:</v>
      </c>
      <c r="B54" s="418"/>
      <c r="C54" s="341" t="str">
        <f>Translations!$B$129</f>
        <v>&lt; provjera podataka provedena u skladu sa zahtjevima&gt;</v>
      </c>
    </row>
    <row r="55" spans="1:3" ht="30" customHeight="1">
      <c r="A55" s="543"/>
      <c r="B55" s="316" t="str">
        <f>Translations!$B$117</f>
        <v>Ako NE, razlog… </v>
      </c>
      <c r="C55" s="341" t="str">
        <f>Translations!$B$118</f>
        <v>&lt; navedite razloge zbog kojih pravilo nije poštovano&gt;</v>
      </c>
    </row>
    <row r="56" spans="1:3" ht="30" customHeight="1">
      <c r="A56" s="542" t="str">
        <f>Translations!$B$130</f>
        <v>Članak 17.: Pravilna primjena Metodologije praćenja:</v>
      </c>
      <c r="B56" s="418"/>
      <c r="C56" s="341"/>
    </row>
    <row r="57" spans="1:3" ht="30" customHeight="1">
      <c r="A57" s="543"/>
      <c r="B57" s="316" t="str">
        <f>Translations!$B$117</f>
        <v>Ako NE, razlog… </v>
      </c>
      <c r="C57" s="341" t="str">
        <f>Translations!$B$118</f>
        <v>&lt; navedite razloge zbog kojih pravilo nije poštovano&gt;</v>
      </c>
    </row>
    <row r="58" spans="1:3" ht="30" customHeight="1">
      <c r="A58" s="542" t="str">
        <f>Translations!$B$131</f>
        <v>Članak 17.(4):  Izvješće o planiranim i stvarnim promjenama:</v>
      </c>
      <c r="B58" s="418"/>
      <c r="C58" s="341"/>
    </row>
    <row r="59" spans="1:3" ht="30" customHeight="1">
      <c r="A59" s="543"/>
      <c r="B59" s="316" t="str">
        <f>Translations!$B$117</f>
        <v>Ako NE, razlog… </v>
      </c>
      <c r="C59" s="341" t="str">
        <f>Translations!$B$118</f>
        <v>&lt; navedite razloge zbog kojih pravilo nije poštovano&gt;</v>
      </c>
    </row>
    <row r="60" spans="1:3" ht="30" customHeight="1">
      <c r="A60" s="542" t="str">
        <f>Translations!$B$132</f>
        <v>Članak 18.: Verifikacija metoda primijenjenih za podatke koji nedostaju:</v>
      </c>
      <c r="B60" s="418"/>
      <c r="C60" s="341"/>
    </row>
    <row r="61" spans="1:3" ht="39" customHeight="1">
      <c r="A61" s="543"/>
      <c r="B61" s="316" t="str">
        <f>Translations!$B$117</f>
        <v>Ako NE, razlog… </v>
      </c>
      <c r="C61" s="341" t="str">
        <f>Translations!$B$133</f>
        <v>&lt; navedite razloge zbog kojih nije dovršeno izvješće o emisijama i navedite je li korištena alternativna metodologija za popunjavanje podataka koji nedostaju&gt;</v>
      </c>
    </row>
    <row r="62" spans="1:3" ht="30" customHeight="1">
      <c r="A62" s="542" t="str">
        <f>Translations!$B$134</f>
        <v>Članak 19.: procjena nesigurnosti:</v>
      </c>
      <c r="B62" s="418"/>
      <c r="C62" s="341" t="str">
        <f>Translations!$B$135</f>
        <v>&lt; potvrda valjanih procjena nesigurnosti &gt;</v>
      </c>
    </row>
    <row r="63" spans="1:3" ht="30" customHeight="1">
      <c r="A63" s="543"/>
      <c r="B63" s="316" t="str">
        <f>Translations!$B$117</f>
        <v>Ako NE, razlog… </v>
      </c>
      <c r="C63" s="341" t="str">
        <f>Translations!$B$118</f>
        <v>&lt; navedite razloge zbog kojih pravilo nije poštovano&gt;</v>
      </c>
    </row>
    <row r="64" spans="1:3" ht="30" customHeight="1">
      <c r="A64" s="541" t="str">
        <f>Translations!$B$136</f>
        <v>Nadležno tijelo (Prilog 2.) ispunilo je uvjete iz Uredbe o praćenju i izvješćivanju:</v>
      </c>
      <c r="B64" s="418"/>
      <c r="C64" s="341"/>
    </row>
    <row r="65" spans="1:3" ht="30" customHeight="1">
      <c r="A65" s="541"/>
      <c r="B65" s="316" t="str">
        <f>Translations!$B$117</f>
        <v>Ako NE, razlog… </v>
      </c>
      <c r="C65" s="341" t="str">
        <f>Translations!$B$118</f>
        <v>&lt; navedite razloge zbog kojih pravilo nije poštovano&gt;</v>
      </c>
    </row>
    <row r="66" spans="1:3" ht="30" customHeight="1">
      <c r="A66" s="336" t="str">
        <f>Translations!$B$137</f>
        <v>Ispravljene nesukladnosti prethodne godine:</v>
      </c>
      <c r="B66" s="418"/>
      <c r="C66" s="341"/>
    </row>
    <row r="67" spans="1:3" s="398" customFormat="1" ht="64.5" thickBot="1">
      <c r="A67" s="347" t="str">
        <f>Translations!$B$138</f>
        <v>Identificirane promjene koje nisu prijavljene nadležnom tijelu/uključene u ažuriranom Planu praćenja:</v>
      </c>
      <c r="B67" s="317"/>
      <c r="C67" s="341" t="str">
        <f>Translations!$B$139</f>
        <v>&lt; U Prilogu 3. navedite kratak sažetak ključnih uvjeta koji su primijenjeni, promjena, pojašnjenja ili varijacija koje je odobrilo nadležno tijelo, a NISU obuhvaćene ponovo izdanom dozvolom i odobrenim planom praćenja u vrijeme dovršetka verifikacije; ili dodatne promjene koje je utvrdio verifikator, a koje nisu prijavljene prije kraja godine na koju se odnose.</v>
      </c>
    </row>
    <row r="68" spans="2:3" ht="9" customHeight="1" thickBot="1">
      <c r="B68" s="328"/>
      <c r="C68" s="399"/>
    </row>
    <row r="69" spans="1:3" ht="13.5" thickBot="1">
      <c r="A69" s="550" t="str">
        <f>Translations!$B$140</f>
        <v>USKLAĐENOST S PRAĆENJEM I NAČINOM IZVJEŠĆIVANJA</v>
      </c>
      <c r="B69" s="551"/>
      <c r="C69" s="399"/>
    </row>
    <row r="70" spans="1:3" ht="30" customHeight="1">
      <c r="A70" s="559" t="str">
        <f>Translations!$B$141</f>
        <v>Točnost:</v>
      </c>
      <c r="B70" s="419"/>
      <c r="C70" s="554" t="str">
        <f>Translations!$B$142</f>
        <v>&lt; U ovom odjeljku potrebni su samo kratki komentari  NAPOMENA - prepoznato je da su neka načela prezahtjevna i da nije moguće potvrditi njihovo apsolutno „ispunjavanje“. Nadalje, neka načela ovise o ispunjavanju drugih prije nego je moguće „potvrditi“ „ispunjavanje“.</v>
      </c>
    </row>
    <row r="71" spans="1:3" ht="30" customHeight="1">
      <c r="A71" s="549"/>
      <c r="B71" s="316" t="str">
        <f>Translations!$B$117</f>
        <v>Ako NE, razlog… </v>
      </c>
      <c r="C71" s="554"/>
    </row>
    <row r="72" spans="1:3" ht="30" customHeight="1">
      <c r="A72" s="549" t="str">
        <f>Translations!$B$143</f>
        <v>Cjelovitost:</v>
      </c>
      <c r="B72" s="418"/>
      <c r="C72" s="554"/>
    </row>
    <row r="73" spans="1:3" ht="30" customHeight="1">
      <c r="A73" s="549"/>
      <c r="B73" s="316" t="str">
        <f>Translations!$B$117</f>
        <v>Ako NE, razlog… </v>
      </c>
      <c r="C73" s="554"/>
    </row>
    <row r="74" spans="1:3" ht="30" customHeight="1">
      <c r="A74" s="549" t="str">
        <f>Translations!$B$144</f>
        <v>Dosljednost:</v>
      </c>
      <c r="B74" s="418"/>
      <c r="C74" s="554"/>
    </row>
    <row r="75" spans="1:3" ht="30" customHeight="1">
      <c r="A75" s="549"/>
      <c r="B75" s="316" t="str">
        <f>Translations!$B$117</f>
        <v>Ako NE, razlog… </v>
      </c>
      <c r="C75" s="341" t="str">
        <f>Translations!$B$145</f>
        <v>&lt; navedite razloge zbog kojih načelo nije poštovano&gt;</v>
      </c>
    </row>
    <row r="76" spans="1:3" s="398" customFormat="1" ht="66.75" customHeight="1">
      <c r="A76" s="549" t="str">
        <f>Translations!$B$146</f>
        <v>Usporedivost tijekom vremena:</v>
      </c>
      <c r="B76" s="418"/>
      <c r="C76" s="341" t="str">
        <f>Translations!$B$147</f>
        <v>&lt;ukratko navedite komentare o tome je li bilo značajnijih promjena u metodologiji praćenja tako da se trenutačno prijavljene emisije ne mogu usporediti s prethodnim razdobljima. Na primjer, promjene od proračunske metodologije na metodologiju mjerenja, uvođenje ili isključivanje izvora tokova.&gt;</v>
      </c>
    </row>
    <row r="77" spans="1:3" s="372" customFormat="1" ht="31.5" customHeight="1">
      <c r="A77" s="544"/>
      <c r="B77" s="316" t="str">
        <f>Translations!$B$117</f>
        <v>Ako NE, razlog… </v>
      </c>
      <c r="C77" s="341" t="str">
        <f>Translations!$B$145</f>
        <v>&lt; navedite razloge zbog kojih načelo nije poštovano&gt;</v>
      </c>
    </row>
    <row r="78" spans="1:3" ht="30" customHeight="1">
      <c r="A78" s="549" t="str">
        <f>Translations!$B$148</f>
        <v>Transparentnost:</v>
      </c>
      <c r="B78" s="418"/>
      <c r="C78" s="399"/>
    </row>
    <row r="79" spans="1:3" ht="30" customHeight="1">
      <c r="A79" s="549"/>
      <c r="B79" s="316" t="str">
        <f>Translations!$B$117</f>
        <v>Ako NE, razlog… </v>
      </c>
      <c r="C79" s="341" t="str">
        <f>Translations!$B$145</f>
        <v>&lt; navedite razloge zbog kojih načelo nije poštovano&gt;</v>
      </c>
    </row>
    <row r="80" spans="1:3" s="398" customFormat="1" ht="30" customHeight="1">
      <c r="A80" s="549" t="str">
        <f>Translations!$B$149</f>
        <v>Cjelovitost metodologije:</v>
      </c>
      <c r="B80" s="418"/>
      <c r="C80" s="396"/>
    </row>
    <row r="81" spans="1:3" s="398" customFormat="1" ht="30" customHeight="1">
      <c r="A81" s="549"/>
      <c r="B81" s="316" t="str">
        <f>Translations!$B$117</f>
        <v>Ako NE, razlog… </v>
      </c>
      <c r="C81" s="341" t="str">
        <f>Translations!$B$145</f>
        <v>&lt; navedite razloge zbog kojih načelo nije poštovano&gt;</v>
      </c>
    </row>
    <row r="82" spans="1:3" s="376" customFormat="1" ht="30" customHeight="1" thickBot="1">
      <c r="A82" s="375" t="str">
        <f>Translations!$B$150</f>
        <v>Preporuke za poboljšanje:</v>
      </c>
      <c r="B82" s="317"/>
      <c r="C82" s="341" t="str">
        <f>Translations!$B$151</f>
        <v>&lt;u Prilogu 1. okvirno navedite ključne točke utvrđenih poboljšanja učinkovitosti ili ovdje navedite zbog čega nije primjenjivo&gt;</v>
      </c>
    </row>
    <row r="83" spans="1:3" ht="9" customHeight="1" thickBot="1">
      <c r="A83" s="377"/>
      <c r="B83" s="378"/>
      <c r="C83" s="341"/>
    </row>
    <row r="84" spans="1:3" ht="15.75" customHeight="1" thickBot="1">
      <c r="A84" s="555" t="str">
        <f>Translations!$B$152</f>
        <v>MIŠLJENJE</v>
      </c>
      <c r="B84" s="556"/>
      <c r="C84" s="402" t="str">
        <f>Translations!$B$153</f>
        <v>Izbrisati redak teksta koji NIJE primjenjiv</v>
      </c>
    </row>
    <row r="85" spans="1:5" ht="78.75" customHeight="1">
      <c r="A85" s="560" t="str">
        <f>Translations!$B$154</f>
        <v>MIŠLJENJE - verificirano</v>
      </c>
      <c r="B85" s="562" t="str">
        <f>Translations!$B$155</f>
        <v>Proveli smo verifikaciju podataka stakleničkih plinova koje je prijavio gore navedeni operater u svom godišnjem izvješću. Na temelju obavljene verifikacijske provjere (vidi Dodatak 2) podaci su ispravno iskazani.</v>
      </c>
      <c r="C85" s="335" t="str">
        <f>Translations!$B$156</f>
        <v>&lt;  (ILI) Umetnuti ovaj tekst za mišljenje ako nema problema ili posebnih komentara koji bi utjecali na kvalitetu podataka ili tumačenje mišljenja od strane korisnika.&gt; Ovaj tekst izjave može biti odabran ukoliko ne postoje nematerijalne pogreške, neusklađenosti i nesukladnosti.</v>
      </c>
      <c r="D85" s="380"/>
      <c r="E85" s="403"/>
    </row>
    <row r="86" spans="1:5" ht="45" customHeight="1">
      <c r="A86" s="561"/>
      <c r="B86" s="563"/>
      <c r="C86" s="335" t="str">
        <f>Translations!$B$157</f>
        <v>NAPOMENA - samo određen oblik riječi je prihvatljiv za verifikacijsko mišljenje. NE MIJENJAJTE OBLIK RIJEČI U OVOM TEKSTU - DODAJTE POJEDINOSTI KAD TO BUDE ZATRAŽENO</v>
      </c>
      <c r="D86" s="380"/>
      <c r="E86" s="403"/>
    </row>
    <row r="87" spans="1:5" ht="49.5" customHeight="1">
      <c r="A87" s="569" t="str">
        <f>Translations!$B$158</f>
        <v>MIŠLJENJE - verificirano s komentarima:</v>
      </c>
      <c r="B87" s="567" t="str">
        <f>Translations!$B$159</f>
        <v>Proveli smo verifikaciju podataka stakleničkih plinova koje je prijavio gore navedeni operater u svom godišnjem izvješću. Na temelju obavljene verifikacijske provjere (vidi Dodatak 2) podaci su ispravno iskazani uz ove iznimke:</v>
      </c>
      <c r="C87" s="335" t="str">
        <f>Translations!$B$160</f>
        <v>&lt; ILI ovaj tekst ako je mišljenje kvalificirano kao mišljenje s komentarima 
this opinion text if the opinion is qualified with comments for the user of the opinion . 
Navedite osnovne podatke o svim iznimkama koje mogu utjecati na podatke i time na kvalificificiranje mišljenja.
</v>
      </c>
      <c r="D87" s="385"/>
      <c r="E87" s="382"/>
    </row>
    <row r="88" spans="1:5" ht="49.5" customHeight="1">
      <c r="A88" s="570"/>
      <c r="B88" s="568"/>
      <c r="C88" s="335" t="str">
        <f>Translations!$B$161</f>
        <v>NAPOMENA - samo određen oblik riječi je prihvatljiv za verifikacijsko mišljenje. NE MIJENJAJTE OBLIK RIJEČI U OVOM TEKSTU - DODAJTE POJEDINOSTI KAD TO BUDE ZATRAŽENO</v>
      </c>
      <c r="D88" s="385"/>
      <c r="E88" s="382"/>
    </row>
    <row r="89" spans="1:5" ht="12.75" customHeight="1">
      <c r="A89" s="565" t="str">
        <f>Translations!$B$162</f>
        <v>Komentari:</v>
      </c>
      <c r="B89" s="420" t="s">
        <v>477</v>
      </c>
      <c r="C89" s="558" t="str">
        <f>Translations!$B$163</f>
        <v>Napomena – ovo su u biti upozorenja korisniku mišljenja u kojima su naznačene nematerijalne pogreške, neusklađenosti i nesukladnosti koje ne sprečavaju verifikatora da s opravdanom sigurnošću može potvrditi da podaci ne sadrže materijalne pogreške u trenutku potvrđivanja mišljenja verifikatora (samo sažetak glavnih točaka ako verifikator na njih želi usmjeriti pozornost korisnika; detalje svih nematerijalnih pogrešaka, neusklađenosti i nesukladnosti te preporuka za poboljšanja treba navesti pod nalazima u Prilogu 1.).</v>
      </c>
      <c r="D89" s="380"/>
      <c r="E89" s="382"/>
    </row>
    <row r="90" spans="1:5" ht="12.75" customHeight="1">
      <c r="A90" s="565"/>
      <c r="B90" s="421" t="s">
        <v>478</v>
      </c>
      <c r="C90" s="558"/>
      <c r="D90" s="380"/>
      <c r="E90" s="382"/>
    </row>
    <row r="91" spans="1:5" ht="12.75" customHeight="1">
      <c r="A91" s="565"/>
      <c r="B91" s="421" t="s">
        <v>479</v>
      </c>
      <c r="C91" s="558"/>
      <c r="D91" s="380"/>
      <c r="E91" s="382"/>
    </row>
    <row r="92" spans="1:5" ht="12.75" customHeight="1">
      <c r="A92" s="565"/>
      <c r="B92" s="421"/>
      <c r="C92" s="558"/>
      <c r="D92" s="380"/>
      <c r="E92" s="382"/>
    </row>
    <row r="93" spans="1:5" ht="12.75" customHeight="1">
      <c r="A93" s="565"/>
      <c r="B93" s="421"/>
      <c r="C93" s="558"/>
      <c r="D93" s="380"/>
      <c r="E93" s="382"/>
    </row>
    <row r="94" spans="1:5" ht="12.75" customHeight="1">
      <c r="A94" s="565"/>
      <c r="B94" s="421"/>
      <c r="C94" s="558"/>
      <c r="D94" s="380"/>
      <c r="E94" s="382"/>
    </row>
    <row r="95" spans="1:5" ht="12.75" customHeight="1">
      <c r="A95" s="565"/>
      <c r="B95" s="421"/>
      <c r="C95" s="558"/>
      <c r="D95" s="380"/>
      <c r="E95" s="382"/>
    </row>
    <row r="96" spans="1:5" ht="12.75" customHeight="1">
      <c r="A96" s="565"/>
      <c r="B96" s="421"/>
      <c r="C96" s="558" t="str">
        <f>Translations!$B$164</f>
        <v>&lt;umetnuti komentare vezane za iznimke koje su zabilježene da mogu utjecati/ utječu na verifikaciju i zbog toga su napomena mišljenju. Svaki komentar nabrojiti posebno.</v>
      </c>
      <c r="D96" s="380"/>
      <c r="E96" s="382"/>
    </row>
    <row r="97" spans="1:5" ht="12.75" customHeight="1">
      <c r="A97" s="565"/>
      <c r="B97" s="421"/>
      <c r="C97" s="558"/>
      <c r="D97" s="380"/>
      <c r="E97" s="382"/>
    </row>
    <row r="98" spans="1:5" ht="12.75" customHeight="1">
      <c r="A98" s="566"/>
      <c r="B98" s="421"/>
      <c r="C98" s="558"/>
      <c r="D98" s="380"/>
      <c r="E98" s="382"/>
    </row>
    <row r="99" spans="1:5" ht="56.25" customHeight="1">
      <c r="A99" s="542" t="str">
        <f>Translations!$B$165</f>
        <v>MIŠLJENJE - nije verificirano:</v>
      </c>
      <c r="B99" s="422" t="str">
        <f>Translations!$B$166</f>
        <v>Proveli smo verifikaciju podataka stakleničkih plinova koje je prijavio gore navedeni operater u svom godišnjem izvješću. Na temelju obavljene verifikacijske provjere (vidi Dodatak 2) ovi podaci NE MOGU biti verificirani iz razloga - &lt;brisati ako se ne primjenjuje&gt;</v>
      </c>
      <c r="C99" s="558" t="str">
        <f>Translations!$B$167</f>
        <v>&lt; (ILI) Umetnuti ovaj tekst za mišljenje ako nije moguće provjeriti podatke zbog materijalne pogreške, nedostatka djelokruga ili nesukladnosti koje pojedinačno ili u kombinaciji (a koje bi trebale biti posebno identificirane kao materijalne stavke u Dodatku 1. zajedno s nematerijalnim stavkama preostalim u trenutku konačne potvrde) ne daju dovoljnu jasnoću i sprečavaju verifikatora da sa razumnom sigurnošću potvrdi da su podaci bez materijalne pogreške.</v>
      </c>
      <c r="D99" s="385"/>
      <c r="E99" s="382"/>
    </row>
    <row r="100" spans="1:4" ht="12.75" customHeight="1">
      <c r="A100" s="564"/>
      <c r="B100" s="423" t="str">
        <f>Translations!$B$168</f>
        <v>- neispravljene materijalne pogreške (pojedinačne ili skupne)</v>
      </c>
      <c r="C100" s="558"/>
      <c r="D100" s="385"/>
    </row>
    <row r="101" spans="1:4" ht="12.75" customHeight="1">
      <c r="A101" s="564"/>
      <c r="B101" s="423" t="str">
        <f>Translations!$B$169</f>
        <v>- neispravljene materijalne neusklađenosti (pojedinačne ili skupne)</v>
      </c>
      <c r="C101" s="558"/>
      <c r="D101" s="385"/>
    </row>
    <row r="102" spans="1:4" ht="12.75" customHeight="1">
      <c r="A102" s="564"/>
      <c r="B102" s="423" t="str">
        <f>Translations!$B$170</f>
        <v>- ograničenja u podacima ili informacijama dostupnim za verifikaciju</v>
      </c>
      <c r="C102" s="558"/>
      <c r="D102" s="385"/>
    </row>
    <row r="103" spans="1:4" ht="12.75" customHeight="1">
      <c r="A103" s="564"/>
      <c r="B103" s="423" t="str">
        <f>Translations!$B$171</f>
        <v>- ograničenja zbog nejasnoće i/ili opsega odobrenog plana praćenja</v>
      </c>
      <c r="C103" s="557" t="str">
        <f>Translations!$B$172</f>
        <v>Odaberite odgovarajuće razloge s popisa ili dodajte razlog ako je relevantno</v>
      </c>
      <c r="D103" s="385"/>
    </row>
    <row r="104" spans="1:4" ht="12.75" customHeight="1" thickBot="1">
      <c r="A104" s="564"/>
      <c r="B104" s="424" t="str">
        <f>Translations!$B$173</f>
        <v>- plan praćenja nije odobren od nadležnog tijela</v>
      </c>
      <c r="C104" s="557"/>
      <c r="D104" s="385"/>
    </row>
    <row r="105" spans="1:4" s="398" customFormat="1" ht="13.5" thickBot="1">
      <c r="A105" s="550" t="str">
        <f>Translations!$B$174</f>
        <v>VERIFIKACIJSKI TIM</v>
      </c>
      <c r="B105" s="551"/>
      <c r="C105" s="399"/>
      <c r="D105" s="397"/>
    </row>
    <row r="106" spans="1:4" ht="12.75">
      <c r="A106" s="333" t="str">
        <f>Translations!$B$175</f>
        <v>Glavni EU ETS verifikator:</v>
      </c>
      <c r="B106" s="425"/>
      <c r="C106" s="396" t="str">
        <f>Translations!$B$176</f>
        <v>&lt;Navedite ime&gt;</v>
      </c>
      <c r="D106" s="380"/>
    </row>
    <row r="107" spans="1:4" ht="12.75">
      <c r="A107" s="336" t="str">
        <f>Translations!$B$177</f>
        <v>EU ETS verifikator(i):</v>
      </c>
      <c r="B107" s="411"/>
      <c r="C107" s="396" t="str">
        <f>Translations!$B$176</f>
        <v>&lt;Navedite ime&gt;</v>
      </c>
      <c r="D107" s="380"/>
    </row>
    <row r="108" spans="1:4" ht="25.5">
      <c r="A108" s="336" t="str">
        <f>Translations!$B$178</f>
        <v>Tehnički stručnjak (EU ETS verifikator):</v>
      </c>
      <c r="B108" s="411"/>
      <c r="C108" s="396" t="str">
        <f>Translations!$B$176</f>
        <v>&lt;Navedite ime&gt;</v>
      </c>
      <c r="D108" s="380"/>
    </row>
    <row r="109" spans="1:4" ht="12.75">
      <c r="A109" s="336" t="str">
        <f>Translations!$B$179</f>
        <v>Neovisni revizor:</v>
      </c>
      <c r="B109" s="411"/>
      <c r="C109" s="396" t="str">
        <f>Translations!$B$176</f>
        <v>&lt;Navedite ime&gt;</v>
      </c>
      <c r="D109" s="380"/>
    </row>
    <row r="110" spans="1:3" ht="26.25" thickBot="1">
      <c r="A110" s="347" t="str">
        <f>Translations!$B$180</f>
        <v>Tehnički stručnjak / neovisni revizor:</v>
      </c>
      <c r="B110" s="426"/>
      <c r="C110" s="396" t="str">
        <f>Translations!$B$176</f>
        <v>&lt;Navedite ime&gt;</v>
      </c>
    </row>
    <row r="111" spans="2:3" ht="32.25" customHeight="1" thickBot="1">
      <c r="B111" s="328"/>
      <c r="C111" s="399"/>
    </row>
    <row r="112" spans="1:3" ht="44.25" customHeight="1">
      <c r="A112" s="333" t="str">
        <f>Translations!$B$181</f>
        <v>Potpisano u ime &lt;upisati ime verifikatora&gt;:</v>
      </c>
      <c r="B112" s="409"/>
      <c r="C112" s="341" t="str">
        <f>Translations!$B$182</f>
        <v>&lt;Ovdje navedite potpis ovlaštene osobe &gt;</v>
      </c>
    </row>
    <row r="113" spans="1:3" ht="81" customHeight="1">
      <c r="A113" s="336" t="str">
        <f>Translations!$B$183</f>
        <v>Naziv ovlaštenog potpisnika:</v>
      </c>
      <c r="B113" s="410"/>
      <c r="C113" s="404" t="str">
        <f>Translations!$B$184</f>
        <v>VAŽNA NAPOMENA: Izrazivši mišljenje i potpisivanjem ovdje potvrđujemo razumnu sigurnost u točnost podataka (unutar praga značajnosti primjenjuje se 2% ili 5%) i status u skladu sa svim pravilima i načelima. Naknadno identificirane pogreške koje bi mogle obezvrijediti gore navedeno mišljenje mogu dovesti do pravnih i financijskih obveza prema verifikatoru/tvrtki verifikatoru.</v>
      </c>
    </row>
    <row r="114" spans="1:3" ht="26.25" customHeight="1" thickBot="1">
      <c r="A114" s="347" t="str">
        <f>Translations!$B$185</f>
        <v>Datum verifikacijskog mišljenja:</v>
      </c>
      <c r="B114" s="413"/>
      <c r="C114" s="341" t="str">
        <f>Translations!$B$186</f>
        <v>&lt;navedite datum mišljenja&gt; - Napominjemo da se ovaj datum mora promijeniti ako se mišljenje ažurira</v>
      </c>
    </row>
    <row r="115" spans="2:3" ht="13.5" thickBot="1">
      <c r="B115" s="328"/>
      <c r="C115" s="341"/>
    </row>
    <row r="116" spans="1:3" ht="36" customHeight="1">
      <c r="A116" s="333" t="str">
        <f>Translations!$B$187</f>
        <v>Ime tvrtke verifikatora:</v>
      </c>
      <c r="B116" s="409"/>
      <c r="C116" s="341" t="str">
        <f>Translations!$B$188</f>
        <v>&lt;navedite službeno ime Verifikatora&gt; </v>
      </c>
    </row>
    <row r="117" spans="1:3" ht="25.5">
      <c r="A117" s="336" t="str">
        <f>Translations!$B$189</f>
        <v>Kontakt adresa:</v>
      </c>
      <c r="B117" s="410"/>
      <c r="C117" s="341" t="str">
        <f>Translations!$B$190</f>
        <v>&lt;navedite službene kontakt adrese Verifikatora, uključujući adresu elektroničke pošte&gt;</v>
      </c>
    </row>
    <row r="118" spans="1:3" ht="12.75">
      <c r="A118" s="336" t="str">
        <f>Translations!$B$191</f>
        <v>Datum verifikacijskog ugovora:</v>
      </c>
      <c r="B118" s="427"/>
      <c r="C118" s="399"/>
    </row>
    <row r="119" spans="1:3" s="391" customFormat="1" ht="25.5">
      <c r="A119" s="336" t="str">
        <f>Translations!$B$192</f>
        <v>Verifikator akreditiran ili je certificirana fizička osoba?</v>
      </c>
      <c r="B119" s="428"/>
      <c r="C119" s="405"/>
    </row>
    <row r="120" spans="1:3" s="406" customFormat="1" ht="38.25">
      <c r="A120" s="336" t="str">
        <f>Translations!$B$193</f>
        <v>Ime Nacionalnog akreditacijskog tijela:</v>
      </c>
      <c r="B120" s="410"/>
      <c r="C120" s="341" t="str">
        <f>Translations!$B$194</f>
        <v>&lt; navedite naziv nacionalnog akreditacijskog tijela, npr. UKAS ako je verifikator akreditiran; navedite naziv nacionalnog tijela za ovjeravanje ako je verifikator potvrđen na temelju članka 54. stavka 2.Uredbe o akreditaciji i certifikaciji.&gt;</v>
      </c>
    </row>
    <row r="121" spans="1:3" s="406" customFormat="1" ht="13.5" thickBot="1">
      <c r="A121" s="347" t="str">
        <f>Translations!$B$195</f>
        <v>Broj akreditacije/certifikacije:</v>
      </c>
      <c r="B121" s="413"/>
      <c r="C121" s="341" t="str">
        <f>Translations!$B$196</f>
        <v>&lt; koju je izdalo gore navedeno akreditacijsko tijelo/ nacionalno tijelo za ovjeravanje&gt;</v>
      </c>
    </row>
    <row r="125" ht="57.75" customHeight="1">
      <c r="B125" s="407"/>
    </row>
    <row r="126" ht="12.75">
      <c r="B126" s="407"/>
    </row>
    <row r="127" ht="12.75">
      <c r="B127" s="407"/>
    </row>
  </sheetData>
  <sheetProtection sheet="1" objects="1" scenarios="1" formatCells="0" formatColumns="0" formatRows="0"/>
  <mergeCells count="40">
    <mergeCell ref="A89:A98"/>
    <mergeCell ref="B87:B88"/>
    <mergeCell ref="A87:A88"/>
    <mergeCell ref="C96:C98"/>
    <mergeCell ref="C89:C95"/>
    <mergeCell ref="A76:A77"/>
    <mergeCell ref="A78:A79"/>
    <mergeCell ref="C70:C74"/>
    <mergeCell ref="A84:B84"/>
    <mergeCell ref="C103:C104"/>
    <mergeCell ref="C99:C102"/>
    <mergeCell ref="A105:B105"/>
    <mergeCell ref="A70:A71"/>
    <mergeCell ref="A85:A86"/>
    <mergeCell ref="B85:B86"/>
    <mergeCell ref="A99:A104"/>
    <mergeCell ref="A80:A81"/>
    <mergeCell ref="A74:A75"/>
    <mergeCell ref="A72:A73"/>
    <mergeCell ref="A64:A65"/>
    <mergeCell ref="A69:B69"/>
    <mergeCell ref="A60:A61"/>
    <mergeCell ref="A45:B45"/>
    <mergeCell ref="A54:A55"/>
    <mergeCell ref="A62:A63"/>
    <mergeCell ref="A2:B2"/>
    <mergeCell ref="A5:B5"/>
    <mergeCell ref="A17:B17"/>
    <mergeCell ref="A3:B3"/>
    <mergeCell ref="A30:B30"/>
    <mergeCell ref="A39:A40"/>
    <mergeCell ref="C3:C4"/>
    <mergeCell ref="A38:B38"/>
    <mergeCell ref="A43:A44"/>
    <mergeCell ref="A58:A59"/>
    <mergeCell ref="A50:A51"/>
    <mergeCell ref="A52:A53"/>
    <mergeCell ref="A56:A57"/>
    <mergeCell ref="A46:A49"/>
    <mergeCell ref="A41:A42"/>
  </mergeCells>
  <dataValidations count="17">
    <dataValidation allowBlank="1" showErrorMessage="1" prompt="Insert name" sqref="B107:B110"/>
    <dataValidation type="list" allowBlank="1" showErrorMessage="1" prompt="Please select" sqref="B119">
      <formula1>accreditedcertified</formula1>
    </dataValidation>
    <dataValidation type="list" allowBlank="1" showErrorMessage="1" prompt="Please select" sqref="B80">
      <formula1>PrinciplesCompliance</formula1>
    </dataValidation>
    <dataValidation type="list" allowBlank="1" showErrorMessage="1" prompt="Please select" sqref="B82">
      <formula1>PrinciplesCompliance2</formula1>
    </dataValidation>
    <dataValidation type="list" allowBlank="1" showErrorMessage="1" prompt="Please select" sqref="B67">
      <formula1>Rulescompliance2</formula1>
    </dataValidation>
    <dataValidation type="list" allowBlank="1" showErrorMessage="1" prompt="Please select" sqref="B64">
      <formula1>RulesCompliance</formula1>
    </dataValidation>
    <dataValidation type="list" allowBlank="1" showInputMessage="1" showErrorMessage="1" sqref="B31">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 type="list" allowBlank="1" showErrorMessage="1" prompt="Please select" sqref="B39 B41 B43 B46 B49:B50 B52 B54 B56 B58 B60 B62">
      <formula1>RulesCompliance</formula1>
    </dataValidation>
    <dataValidation type="list" allowBlank="1" showErrorMessage="1" prompt="Please select" sqref="B66">
      <formula1>rulescompliance3</formula1>
    </dataValidation>
    <dataValidation type="list" allowBlank="1" showErrorMessage="1" prompt="Please select" sqref="B70 B72 B74 B76 B78">
      <formula1>PrinciplesCompliance</formula1>
    </dataValidation>
    <dataValidation allowBlank="1" showErrorMessage="1" prompt="Insert name" sqref="B106"/>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9" r:id="rId1"/>
  <headerFooter alignWithMargins="0">
    <oddFooter>&amp;L&amp;F/
&amp;A&amp;C&amp;P/&amp;N&amp;RPrinted : &amp;D/&amp;T</oddFooter>
  </headerFooter>
  <rowBreaks count="3" manualBreakCount="3">
    <brk id="44" max="2" man="1"/>
    <brk id="83" max="2" man="1"/>
    <brk id="104"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15" sqref="B15"/>
    </sheetView>
  </sheetViews>
  <sheetFormatPr defaultColWidth="11.421875" defaultRowHeight="12.75"/>
  <cols>
    <col min="1" max="1" width="30.7109375" style="327" customWidth="1"/>
    <col min="2" max="2" width="60.7109375" style="394" customWidth="1"/>
    <col min="3" max="3" width="75.7109375" style="373" customWidth="1"/>
    <col min="4" max="16384" width="11.421875" style="330" customWidth="1"/>
  </cols>
  <sheetData>
    <row r="1" spans="2:3" ht="12.75">
      <c r="B1" s="328"/>
      <c r="C1" s="329" t="str">
        <f>Translations!$B$63</f>
        <v>UPUTE ZA VERIFIKATORE</v>
      </c>
    </row>
    <row r="2" spans="1:3" ht="63.75">
      <c r="A2" s="545" t="str">
        <f>Translations!$B$64</f>
        <v>Neovisna razumna sigurnost u mišljenju verifikacijskog izvješća – Sustav trgovanja emisijama</v>
      </c>
      <c r="B2" s="545"/>
      <c r="C2" s="331" t="str">
        <f>Translations!$B$65</f>
        <v>Molimo ispunite sva žuta polja u obrascu tako da obrišete ili na odgovarajući način izmijenite tekst koji se već nalazi u okviru, a u skladu s posebnim uputama desno od okvira. Ako je potrebno više prostora, ispod umetnite dodatni redak i spojite ćelije. Dodatne upute ili komentari nalaze se ispod uz pojedinog retka, prema potrebi. Dodatne  detalje  koji se odnose na osnovu za verifikaciju itd. treba navesti u Prilogu 2.</v>
      </c>
    </row>
    <row r="3" spans="1:3" ht="12.75" customHeight="1">
      <c r="A3" s="546" t="str">
        <f>Translations!$B$66</f>
        <v>EU ETS godišnje izvješćivanje</v>
      </c>
      <c r="B3" s="546"/>
      <c r="C3" s="331"/>
    </row>
    <row r="4" spans="2:3" ht="13.5" thickBot="1">
      <c r="B4" s="328"/>
      <c r="C4" s="331"/>
    </row>
    <row r="5" spans="1:3" ht="15" customHeight="1" thickBot="1">
      <c r="A5" s="539" t="str">
        <f>Translations!$B$67</f>
        <v>PODACI O OPERATERU</v>
      </c>
      <c r="B5" s="540"/>
      <c r="C5" s="332"/>
    </row>
    <row r="6" spans="1:3" ht="12.75" customHeight="1">
      <c r="A6" s="333" t="str">
        <f>Translations!$B$197</f>
        <v>Name of Aircraft Operator: </v>
      </c>
      <c r="B6" s="334"/>
      <c r="C6" s="335" t="str">
        <f>Translations!$B$69</f>
        <v>&lt;navedite  ime operatera&gt; </v>
      </c>
    </row>
    <row r="7" spans="1:3" ht="27" customHeight="1">
      <c r="A7" s="336" t="str">
        <f>Translations!$B$198</f>
        <v>Address of Aircraft Operator:</v>
      </c>
      <c r="B7" s="337"/>
      <c r="C7" s="332"/>
    </row>
    <row r="8" spans="1:3" ht="12.75">
      <c r="A8" s="336" t="str">
        <f>Translations!$B$72</f>
        <v>Jedinstveni identifikacijski broj:</v>
      </c>
      <c r="B8" s="337"/>
      <c r="C8" s="332"/>
    </row>
    <row r="9" spans="1:3" s="340" customFormat="1" ht="12.75">
      <c r="A9" s="336" t="str">
        <f>Translations!$B$199</f>
        <v>CRCO Reference Number:</v>
      </c>
      <c r="B9" s="338"/>
      <c r="C9" s="339"/>
    </row>
    <row r="10" spans="1:4" s="343" customFormat="1" ht="44.25" customHeight="1">
      <c r="A10" s="336" t="str">
        <f>Translations!$B$74</f>
        <v>Datum odobrenja plana praćenja i rok valjanosti</v>
      </c>
      <c r="B10" s="338"/>
      <c r="C10" s="341" t="str">
        <f>Translations!$B$391</f>
        <v>Uključite sve odobrene verzije plana praćenja koji su relevantni za izvještajni period, uključujući verzije koje su odobrene neposredno prije izrade verifikacijskog izvještaja i</v>
      </c>
      <c r="D10" s="342"/>
    </row>
    <row r="11" spans="1:3" s="343" customFormat="1" ht="24.75" customHeight="1">
      <c r="A11" s="336" t="str">
        <f>Translations!$B$75</f>
        <v>Nadležno tijelo koje je odobrilo plan:</v>
      </c>
      <c r="B11" s="338"/>
      <c r="C11" s="344" t="str">
        <f>Translations!$B$76</f>
        <v>Navedite  nadležno tijelo koje je odgovorno za odobrenje plana praćenja i njegove bitne izmjene </v>
      </c>
    </row>
    <row r="12" spans="1:3" s="340" customFormat="1" ht="25.5">
      <c r="A12" s="336" t="str">
        <f>Translations!$B$200</f>
        <v>Approved Monitoring Plan Reference Number:</v>
      </c>
      <c r="B12" s="338"/>
      <c r="C12" s="339"/>
    </row>
    <row r="13" spans="1:3" ht="25.5">
      <c r="A13" s="336" t="str">
        <f>Translations!$B$201</f>
        <v>Are 'Small Emitter' rules being applied:</v>
      </c>
      <c r="B13" s="345"/>
      <c r="C13" s="346"/>
    </row>
    <row r="14" spans="1:3" ht="15" customHeight="1">
      <c r="A14" s="336" t="str">
        <f>Translations!$B$202</f>
        <v>Select what is being used:</v>
      </c>
      <c r="B14" s="345"/>
      <c r="C14" s="346"/>
    </row>
    <row r="15" spans="1:3" ht="13.5" thickBot="1">
      <c r="A15" s="347" t="str">
        <f>Translations!$B$80</f>
        <v>Prilog 1. Aktivnost:</v>
      </c>
      <c r="B15" s="348" t="str">
        <f>Translations!$B$203</f>
        <v>Aviation</v>
      </c>
      <c r="C15" s="346"/>
    </row>
    <row r="16" spans="2:3" ht="9" customHeight="1" thickBot="1">
      <c r="B16" s="328"/>
      <c r="C16" s="349"/>
    </row>
    <row r="17" spans="1:3" ht="15" customHeight="1" thickBot="1">
      <c r="A17" s="539" t="str">
        <f>Translations!$B$81</f>
        <v>PODACI O EMISIJAMA</v>
      </c>
      <c r="B17" s="540"/>
      <c r="C17" s="349"/>
    </row>
    <row r="18" spans="1:3" ht="12.75">
      <c r="A18" s="333" t="str">
        <f>Translations!$B$82</f>
        <v>Godina izvješćivanja:</v>
      </c>
      <c r="B18" s="334"/>
      <c r="C18" s="346"/>
    </row>
    <row r="19" spans="1:3" ht="38.25" customHeight="1">
      <c r="A19" s="336" t="str">
        <f>Translations!$B$83</f>
        <v>Referentni dokumenti:</v>
      </c>
      <c r="B19" s="345"/>
      <c r="C19" s="332" t="str">
        <f>Translations!$B$204</f>
        <v>&lt;insert the name of the file containing the emissions report, including date and version number&gt;This should be the name of the electronic file which should contain a date and version number in the file naming convention &gt;</v>
      </c>
    </row>
    <row r="20" spans="1:3" ht="12.75">
      <c r="A20" s="336" t="str">
        <f>Translations!$B$205</f>
        <v>Type of report:</v>
      </c>
      <c r="B20" s="345"/>
      <c r="C20" s="344"/>
    </row>
    <row r="21" spans="1:3" ht="41.25" customHeight="1">
      <c r="A21" s="336" t="str">
        <f>Translations!$B$85</f>
        <v>Datum izvješća o emisijama:</v>
      </c>
      <c r="B21" s="345"/>
      <c r="C21" s="344" t="str">
        <f>Translations!$B$206</f>
        <v>&lt;insert the date of the report subject to verification (this should match the date of the report into which this verification opinion is inserted/the final version of the report if it has been revised or updated prior to final verification&gt;</v>
      </c>
    </row>
    <row r="22" spans="1:3" ht="25.5" customHeight="1">
      <c r="A22" s="336" t="str">
        <f>Translations!$B$207</f>
        <v>Total Emissions tCO2e:</v>
      </c>
      <c r="B22" s="350"/>
      <c r="C22" s="351" t="str">
        <f>Translations!$B$88</f>
        <v>&lt; navedite samo brojke&gt;</v>
      </c>
    </row>
    <row r="23" spans="1:3" s="340" customFormat="1" ht="12.75">
      <c r="A23" s="336" t="str">
        <f>Translations!$B$208</f>
        <v>Total Tonne/kilometres tCO2e:</v>
      </c>
      <c r="B23" s="352"/>
      <c r="C23" s="353" t="str">
        <f>Translations!$B$88</f>
        <v>&lt; navedite samo brojke&gt;</v>
      </c>
    </row>
    <row r="24" spans="1:3" ht="39" customHeight="1">
      <c r="A24" s="336" t="str">
        <f>Translations!$B$96</f>
        <v>Korištena metodologija:</v>
      </c>
      <c r="B24" s="345"/>
      <c r="C24" s="332" t="str">
        <f>Translations!$B$209</f>
        <v>&lt; please ensure full titling etc is provided&gt;.  If more than one methodology, please clearly define which source streams relate to each methodology. </v>
      </c>
    </row>
    <row r="25" spans="1:3" ht="32.25" customHeight="1">
      <c r="A25" s="336" t="str">
        <f>Translations!$B$98</f>
        <v>Korišteni emisijski faktor:</v>
      </c>
      <c r="B25" s="338"/>
      <c r="C25" s="332" t="str">
        <f>Translations!$B$210</f>
        <v>&lt; state what type of factor is being used for the different types of fuels/materials (e.g. defaults/ fuel specific etc) &gt;</v>
      </c>
    </row>
    <row r="26" spans="1:3" ht="43.5" customHeight="1" thickBot="1">
      <c r="A26" s="347" t="str">
        <f>Translations!$B$211</f>
        <v>Changes to the Aircraft Operator during the reporting year:</v>
      </c>
      <c r="B26" s="354"/>
      <c r="C26" s="355" t="str">
        <f>Translations!$B$101</f>
        <v>&lt; Ukratko navedite detalje o svim promjenama koje su nastupile tijekom izvještajne godine a koje bitno utiču na prijavljene emisije i trend iz godine u godinu, a koji nisu gore navedeni. Npr. projekti za učinkovitost, promjene u proizvodnji itd. &gt;</v>
      </c>
    </row>
    <row r="27" spans="2:3" ht="9" customHeight="1" thickBot="1">
      <c r="B27" s="328"/>
      <c r="C27" s="346"/>
    </row>
    <row r="28" spans="1:3" ht="13.5" thickBot="1">
      <c r="A28" s="547" t="str">
        <f>Translations!$B$102</f>
        <v>PODACI O TERENSKOM PREGLEDU</v>
      </c>
      <c r="B28" s="548"/>
      <c r="C28" s="349"/>
    </row>
    <row r="29" spans="1:3" ht="38.25">
      <c r="A29" s="333" t="str">
        <f>Translations!$B$212</f>
        <v>Site visited during verification:</v>
      </c>
      <c r="B29" s="356"/>
      <c r="C29" s="344" t="str">
        <f>Translations!$B$213</f>
        <v>Yes / No &lt; Noting the MRR definition of 'site' for aviation, E.g. because the emissions calculation and information management processes are elsewhere.   See relevant guidance developed by the European Commission Services</v>
      </c>
    </row>
    <row r="30" spans="1:3" ht="25.5">
      <c r="A30" s="336" t="str">
        <f>Translations!$B$105</f>
        <v>Datum(i) terenskog(ih) pregleda:</v>
      </c>
      <c r="B30" s="338"/>
      <c r="C30" s="344" t="str">
        <f>Translations!$B$214</f>
        <v>&lt;enter N/A if the site is not physically visited&gt;</v>
      </c>
    </row>
    <row r="31" spans="1:3" ht="12.75">
      <c r="A31" s="336" t="str">
        <f>Translations!$B$215</f>
        <v>Number of days for site visit:</v>
      </c>
      <c r="B31" s="338"/>
      <c r="C31" s="344" t="str">
        <f>Translations!$B$214</f>
        <v>&lt;enter N/A if the site is not physically visited&gt;</v>
      </c>
    </row>
    <row r="32" spans="1:3" ht="38.25">
      <c r="A32" s="336" t="str">
        <f>Translations!$B$216</f>
        <v>Name of EU ETS (lead) auditor(s) and technical experts undertaking site visit(s):</v>
      </c>
      <c r="B32" s="357"/>
      <c r="C32" s="358" t="str">
        <f>Translations!$B$109</f>
        <v>Navedite ime glavnog EU ETS revizora, EU ETS  revizora i tehničkog stručnjaka koji je sudjelovao u terenskim obilascima</v>
      </c>
    </row>
    <row r="33" spans="1:3" ht="26.25" thickBot="1">
      <c r="A33" s="347" t="str">
        <f>Translations!$B$217</f>
        <v>Justification for not undertaking site visit:</v>
      </c>
      <c r="B33" s="359"/>
      <c r="C33" s="360" t="str">
        <f>Translations!$B$218</f>
        <v>if no, insert brief reasons why visit was not considered necessary</v>
      </c>
    </row>
    <row r="34" spans="1:3" ht="9" customHeight="1" thickBot="1">
      <c r="A34" s="361"/>
      <c r="B34" s="362"/>
      <c r="C34" s="349"/>
    </row>
    <row r="35" spans="1:3" ht="39" thickBot="1">
      <c r="A35" s="539" t="str">
        <f>Translations!$B$114</f>
        <v>POŠTOVANJE EU ETS PRAVILA</v>
      </c>
      <c r="B35" s="540"/>
      <c r="C35" s="344" t="str">
        <f>Translations!$B$219</f>
        <v>Only brief answers are required here.  If more detail is needed  for a No response, add this to the relevant section of Annex 1 relating to findings on uncorrected non-compliances or non-conformities</v>
      </c>
    </row>
    <row r="36" spans="1:3" ht="30" customHeight="1">
      <c r="A36" s="543" t="str">
        <f>Translations!$B$116</f>
        <v>Plan praćenja učinkovito proveden:</v>
      </c>
      <c r="B36" s="363"/>
      <c r="C36" s="349"/>
    </row>
    <row r="37" spans="1:3" ht="30" customHeight="1">
      <c r="A37" s="541"/>
      <c r="B37" s="338" t="str">
        <f>Translations!$B$117</f>
        <v>Ako NE, razlog… </v>
      </c>
      <c r="C37" s="344" t="str">
        <f>Translations!$B$118</f>
        <v>&lt; navedite razloge zbog kojih pravilo nije poštovano&gt;</v>
      </c>
    </row>
    <row r="38" spans="1:3" ht="30" customHeight="1">
      <c r="A38" s="541" t="str">
        <f>Translations!$B$120</f>
        <v>EU Uredba o akreditaciji i verifikaciji ispoštovana:</v>
      </c>
      <c r="B38" s="357"/>
      <c r="C38" s="344"/>
    </row>
    <row r="39" spans="1:3" ht="30" customHeight="1">
      <c r="A39" s="541"/>
      <c r="B39" s="338" t="str">
        <f>Translations!$B$117</f>
        <v>Ako NE, razlog… </v>
      </c>
      <c r="C39" s="344" t="str">
        <f>Translations!$B$118</f>
        <v>&lt; navedite razloge zbog kojih pravilo nije poštovano&gt;</v>
      </c>
    </row>
    <row r="40" spans="1:3" ht="39.75" customHeight="1">
      <c r="A40" s="542" t="str">
        <f>Translations!$B$220</f>
        <v>Use of biofuels has been assessed in accordance with Article 18 of Directive 2009/28/EC:</v>
      </c>
      <c r="B40" s="357"/>
      <c r="C40" s="341" t="str">
        <f>Translations!$B$221</f>
        <v>&lt;please confirm that biofuels for aviation for which an emission factor of zero is claimed, meets the EU sustainability criteria. If zero rating is not claimed or if this concerns verification of tonne-kilometre data, enter N/A&gt;</v>
      </c>
    </row>
    <row r="41" spans="1:3" ht="30" customHeight="1">
      <c r="A41" s="543"/>
      <c r="B41" s="338" t="str">
        <f>Translations!$B$117</f>
        <v>Ako NE, razlog… </v>
      </c>
      <c r="C41" s="364" t="str">
        <f>Translations!$B$222</f>
        <v>&lt; insert reasons why biofuel use has not been assessed&gt;</v>
      </c>
    </row>
    <row r="42" spans="1:3" ht="15" customHeight="1">
      <c r="A42" s="552" t="str">
        <f>Translations!$B$122</f>
        <v>EU Uredba o akreditaciji i verifikaciji ispoštovana:</v>
      </c>
      <c r="B42" s="571"/>
      <c r="C42" s="344"/>
    </row>
    <row r="43" spans="1:3" ht="30" customHeight="1">
      <c r="A43" s="541" t="str">
        <f>Translations!$B$123</f>
        <v>Članak 14(a) i Članak 16(2)(f): Podaci detaljno verificirani i provedena vertikalna kontrola do izvora podataka:</v>
      </c>
      <c r="B43" s="357"/>
      <c r="C43" s="364" t="str">
        <f>Translations!$B$124</f>
        <v>&lt; ukratko navedite razloge zbog kojih se smatra da detaljna provjera podataka nije potrebna i/ili zašto podaci nisu provjereni sve do izvora podatka&gt;</v>
      </c>
    </row>
    <row r="44" spans="1:3" ht="30" customHeight="1">
      <c r="A44" s="544"/>
      <c r="B44" s="338" t="str">
        <f>Translations!$B$117</f>
        <v>Ako NE, razlog… </v>
      </c>
      <c r="C44" s="344"/>
    </row>
    <row r="45" spans="1:3" ht="30" customHeight="1">
      <c r="A45" s="544"/>
      <c r="B45" s="357" t="str">
        <f>Translations!$B$125</f>
        <v>Ako DA, da li je to dio verifikacije prilikom obilaska postrojenja</v>
      </c>
      <c r="C45" s="344"/>
    </row>
    <row r="46" spans="1:3" ht="30" customHeight="1">
      <c r="A46" s="544"/>
      <c r="B46" s="357"/>
      <c r="C46" s="349"/>
    </row>
    <row r="47" spans="1:3" ht="30" customHeight="1">
      <c r="A47" s="542" t="str">
        <f>Translations!$B$126</f>
        <v>Članak 14(b): Kontrolne aktivnosti su dokumentirane, primijenjene i učinkovito se provode za ublažavanje inherentnih rizika</v>
      </c>
      <c r="B47" s="357"/>
      <c r="C47" s="344"/>
    </row>
    <row r="48" spans="1:3" ht="30" customHeight="1">
      <c r="A48" s="543"/>
      <c r="B48" s="338" t="str">
        <f>Translations!$B$117</f>
        <v>Ako NE, razlog… </v>
      </c>
      <c r="C48" s="344" t="str">
        <f>Translations!$B$118</f>
        <v>&lt; navedite razloge zbog kojih pravilo nije poštovano&gt;</v>
      </c>
    </row>
    <row r="49" spans="1:3" ht="30" customHeight="1">
      <c r="A49" s="542" t="str">
        <f>Translations!$B$127</f>
        <v>Članak 14(c): Postupci navedeni u Planu praćenja su dokumentirani, primijenjeni i učinkovito se provode za ublažavanje inherentnih rizika i rizika pri kontroli:</v>
      </c>
      <c r="B49" s="357"/>
      <c r="C49" s="344"/>
    </row>
    <row r="50" spans="1:3" ht="50.25" customHeight="1">
      <c r="A50" s="543"/>
      <c r="B50" s="338" t="str">
        <f>Translations!$B$117</f>
        <v>Ako NE, razlog… </v>
      </c>
      <c r="C50" s="344" t="str">
        <f>Translations!$B$118</f>
        <v>&lt; navedite razloge zbog kojih pravilo nije poštovano&gt;</v>
      </c>
    </row>
    <row r="51" spans="1:3" ht="30" customHeight="1">
      <c r="A51" s="542" t="str">
        <f>Translations!$B$223</f>
        <v>Article 16 (1),(2f),(2h): Data verification:</v>
      </c>
      <c r="B51" s="357"/>
      <c r="C51" s="344" t="str">
        <f>Translations!$B$224</f>
        <v>&lt;data verification completed as required &gt;</v>
      </c>
    </row>
    <row r="52" spans="1:3" ht="30" customHeight="1">
      <c r="A52" s="543"/>
      <c r="B52" s="338" t="str">
        <f>Translations!$B$117</f>
        <v>Ako NE, razlog… </v>
      </c>
      <c r="C52" s="344" t="str">
        <f>Translations!$B$118</f>
        <v>&lt; navedite razloge zbog kojih pravilo nije poštovano&gt;</v>
      </c>
    </row>
    <row r="53" spans="1:3" s="366" customFormat="1" ht="30" customHeight="1">
      <c r="A53" s="541" t="str">
        <f>Translations!$B$225</f>
        <v>Article 16(2)(c): Completeness of flights/data when compared to air traffic data e.g. Eurocontrol:</v>
      </c>
      <c r="B53" s="365"/>
      <c r="C53" s="344"/>
    </row>
    <row r="54" spans="1:3" s="366" customFormat="1" ht="30" customHeight="1">
      <c r="A54" s="541"/>
      <c r="B54" s="338" t="str">
        <f>Translations!$B$117</f>
        <v>Ako NE, razlog… </v>
      </c>
      <c r="C54" s="344" t="str">
        <f>Translations!$B$226</f>
        <v>&lt; insert reasons why data is not complete or comparable&gt;</v>
      </c>
    </row>
    <row r="55" spans="1:3" s="366" customFormat="1" ht="30" customHeight="1">
      <c r="A55" s="541" t="str">
        <f>Translations!$B$227</f>
        <v>Article 16(2)(d): Consistency between reported data and 'mass &amp; balance' documentation:</v>
      </c>
      <c r="B55" s="365"/>
      <c r="C55" s="344"/>
    </row>
    <row r="56" spans="1:3" s="366" customFormat="1" ht="30" customHeight="1">
      <c r="A56" s="541"/>
      <c r="B56" s="338" t="str">
        <f>Translations!$B$117</f>
        <v>Ako NE, razlog… </v>
      </c>
      <c r="C56" s="344" t="str">
        <f>Translations!$B$228</f>
        <v>&lt; insert reasons why data is not consistent&gt;</v>
      </c>
    </row>
    <row r="57" spans="1:3" s="366" customFormat="1" ht="30" customHeight="1">
      <c r="A57" s="541" t="str">
        <f>Translations!$B$229</f>
        <v>Article 16(2)(e): Consistency between aggregate fuel consumption and fuel purchase/supply data:</v>
      </c>
      <c r="B57" s="365"/>
      <c r="C57" s="344"/>
    </row>
    <row r="58" spans="1:3" s="366" customFormat="1" ht="30" customHeight="1">
      <c r="A58" s="541"/>
      <c r="B58" s="338" t="str">
        <f>Translations!$B$117</f>
        <v>Ako NE, razlog… </v>
      </c>
      <c r="C58" s="344" t="str">
        <f>Translations!$B$228</f>
        <v>&lt; insert reasons why data is not consistent&gt;</v>
      </c>
    </row>
    <row r="59" spans="1:3" ht="30" customHeight="1">
      <c r="A59" s="542" t="str">
        <f>Translations!$B$130</f>
        <v>Članak 17.: Pravilna primjena Metodologije praćenja:</v>
      </c>
      <c r="B59" s="357"/>
      <c r="C59" s="344"/>
    </row>
    <row r="60" spans="1:3" ht="30" customHeight="1">
      <c r="A60" s="543"/>
      <c r="B60" s="338" t="str">
        <f>Translations!$B$117</f>
        <v>Ako NE, razlog… </v>
      </c>
      <c r="C60" s="344" t="str">
        <f>Translations!$B$118</f>
        <v>&lt; navedite razloge zbog kojih pravilo nije poštovano&gt;</v>
      </c>
    </row>
    <row r="61" spans="1:3" ht="30" customHeight="1">
      <c r="A61" s="576" t="str">
        <f>Translations!$B$132</f>
        <v>Članak 18.: Verifikacija metoda primijenjenih za podatke koji nedostaju:</v>
      </c>
      <c r="B61" s="365"/>
      <c r="C61" s="367"/>
    </row>
    <row r="62" spans="1:3" ht="30" customHeight="1">
      <c r="A62" s="577"/>
      <c r="B62" s="338" t="str">
        <f>Translations!$B$117</f>
        <v>Ako NE, razlog… </v>
      </c>
      <c r="C62" s="344" t="str">
        <f>Translations!$B$230</f>
        <v>&lt; insert reasons why the emissions report is not complete and state whether there are data gaps that have used an alternate methodology or simplified approach&gt;</v>
      </c>
    </row>
    <row r="63" spans="1:3" ht="30" customHeight="1">
      <c r="A63" s="542" t="str">
        <f>Translations!$B$134</f>
        <v>Članak 19.: procjena nesigurnosti:</v>
      </c>
      <c r="B63" s="365"/>
      <c r="C63" s="368" t="str">
        <f>Translations!$B$231</f>
        <v> &lt; confirmation of valid uncertainty assessments&gt; &lt;for tonne-kilometre data, enter N/A&gt;</v>
      </c>
    </row>
    <row r="64" spans="1:3" ht="30" customHeight="1">
      <c r="A64" s="543"/>
      <c r="B64" s="338" t="str">
        <f>Translations!$B$117</f>
        <v>Ako NE, razlog… </v>
      </c>
      <c r="C64" s="344" t="str">
        <f>Translations!$B$118</f>
        <v>&lt; navedite razloge zbog kojih pravilo nije poštovano&gt;</v>
      </c>
    </row>
    <row r="65" spans="1:3" ht="30" customHeight="1">
      <c r="A65" s="541" t="str">
        <f>Translations!$B$136</f>
        <v>Nadležno tijelo (Prilog 2.) ispunilo je uvjete iz Uredbe o praćenju i izvješćivanju:</v>
      </c>
      <c r="B65" s="357"/>
      <c r="C65" s="344"/>
    </row>
    <row r="66" spans="1:3" ht="30" customHeight="1">
      <c r="A66" s="541"/>
      <c r="B66" s="338" t="str">
        <f>Translations!$B$117</f>
        <v>Ako NE, razlog… </v>
      </c>
      <c r="C66" s="344" t="str">
        <f>Translations!$B$118</f>
        <v>&lt; navedite razloge zbog kojih pravilo nije poštovano&gt;</v>
      </c>
    </row>
    <row r="67" spans="1:3" ht="30" customHeight="1">
      <c r="A67" s="336" t="str">
        <f>Translations!$B$137</f>
        <v>Ispravljene nesukladnosti prethodne godine:</v>
      </c>
      <c r="B67" s="357"/>
      <c r="C67" s="369" t="str">
        <f>Translations!$B$232</f>
        <v>&lt;select N/A for tonne-kilometre data because this is a one-off and not annual reporting&gt;</v>
      </c>
    </row>
    <row r="68" spans="1:3" s="343" customFormat="1" ht="64.5" thickBot="1">
      <c r="A68" s="370" t="str">
        <f>Translations!$B$233</f>
        <v>Changes etc identified and not reported to the Competent Authority/included in updated MP:</v>
      </c>
      <c r="B68" s="359"/>
      <c r="C68" s="344" t="str">
        <f>Translations!$B$234</f>
        <v>&lt; please provide, in Annex 3, a brief summary of key conditions applied, changes, clarifications or variations approved by the Competent Authority and NOT included within a re-issued monitoring plan at the time of completion of the verification;  or additional changes identified by the verifier and not reported before the relevant year end</v>
      </c>
    </row>
    <row r="69" spans="2:3" ht="9" customHeight="1" thickBot="1">
      <c r="B69" s="328"/>
      <c r="C69" s="349"/>
    </row>
    <row r="70" spans="1:3" ht="15" customHeight="1" thickBot="1">
      <c r="A70" s="550" t="str">
        <f>Translations!$B$140</f>
        <v>USKLAĐENOST S PRAĆENJEM I NAČINOM IZVJEŠĆIVANJA</v>
      </c>
      <c r="B70" s="551"/>
      <c r="C70" s="349"/>
    </row>
    <row r="71" spans="1:3" ht="26.25" customHeight="1">
      <c r="A71" s="559" t="str">
        <f>Translations!$B$141</f>
        <v>Točnost:</v>
      </c>
      <c r="B71" s="371"/>
      <c r="C71" s="344" t="str">
        <f>Translations!$B$142</f>
        <v>&lt; U ovom odjeljku potrebni su samo kratki komentari  NAPOMENA - prepoznato je da su neka načela prezahtjevna i da nije moguće potvrditi njihovo apsolutno „ispunjavanje“. Nadalje, neka načela ovise o ispunjavanju drugih prije nego je moguće „potvrditi“ „ispunjavanje“.</v>
      </c>
    </row>
    <row r="72" spans="1:3" ht="30" customHeight="1">
      <c r="A72" s="549"/>
      <c r="B72" s="338" t="str">
        <f>Translations!$B$117</f>
        <v>Ako NE, razlog… </v>
      </c>
      <c r="C72" s="344" t="str">
        <f>Translations!$B$145</f>
        <v>&lt; navedite razloge zbog kojih načelo nije poštovano&gt;</v>
      </c>
    </row>
    <row r="73" spans="1:3" ht="30" customHeight="1">
      <c r="A73" s="549" t="str">
        <f>Translations!$B$143</f>
        <v>Cjelovitost:</v>
      </c>
      <c r="B73" s="365"/>
      <c r="C73" s="344"/>
    </row>
    <row r="74" spans="1:3" ht="30" customHeight="1">
      <c r="A74" s="549"/>
      <c r="B74" s="338" t="str">
        <f>Translations!$B$117</f>
        <v>Ako NE, razlog… </v>
      </c>
      <c r="C74" s="344" t="str">
        <f>Translations!$B$145</f>
        <v>&lt; navedite razloge zbog kojih načelo nije poštovano&gt;</v>
      </c>
    </row>
    <row r="75" spans="1:3" ht="30" customHeight="1">
      <c r="A75" s="549" t="str">
        <f>Translations!$B$144</f>
        <v>Dosljednost:</v>
      </c>
      <c r="B75" s="365"/>
      <c r="C75" s="344"/>
    </row>
    <row r="76" spans="1:3" ht="30" customHeight="1">
      <c r="A76" s="549"/>
      <c r="B76" s="338" t="str">
        <f>Translations!$B$117</f>
        <v>Ako NE, razlog… </v>
      </c>
      <c r="C76" s="344" t="str">
        <f>Translations!$B$145</f>
        <v>&lt; navedite razloge zbog kojih načelo nije poštovano&gt;</v>
      </c>
    </row>
    <row r="77" spans="1:3" s="343" customFormat="1" ht="51">
      <c r="A77" s="549" t="str">
        <f>Translations!$B$146</f>
        <v>Usporedivost tijekom vremena:</v>
      </c>
      <c r="B77" s="365"/>
      <c r="C77" s="344" t="str">
        <f>Translations!$B$147</f>
        <v>&lt;ukratko navedite komentare o tome je li bilo značajnijih promjena u metodologiji praćenja tako da se trenutačno prijavljene emisije ne mogu usporediti s prethodnim razdobljima. Na primjer, promjene od proračunske metodologije na metodologiju mjerenja, uvođenje ili isključivanje izvora tokova.&gt;</v>
      </c>
    </row>
    <row r="78" spans="1:3" s="372" customFormat="1" ht="30" customHeight="1">
      <c r="A78" s="572"/>
      <c r="B78" s="338" t="str">
        <f>Translations!$B$117</f>
        <v>Ako NE, razlog… </v>
      </c>
      <c r="C78" s="344" t="str">
        <f>Translations!$B$145</f>
        <v>&lt; navedite razloge zbog kojih načelo nije poštovano&gt;</v>
      </c>
    </row>
    <row r="79" spans="1:2" ht="30" customHeight="1">
      <c r="A79" s="549" t="str">
        <f>Translations!$B$148</f>
        <v>Transparentnost:</v>
      </c>
      <c r="B79" s="365"/>
    </row>
    <row r="80" spans="1:3" ht="30" customHeight="1">
      <c r="A80" s="549"/>
      <c r="B80" s="338" t="str">
        <f>Translations!$B$117</f>
        <v>Ako NE, razlog… </v>
      </c>
      <c r="C80" s="344" t="str">
        <f>Translations!$B$145</f>
        <v>&lt; navedite razloge zbog kojih načelo nije poštovano&gt;</v>
      </c>
    </row>
    <row r="81" spans="1:3" s="343" customFormat="1" ht="30" customHeight="1">
      <c r="A81" s="549" t="str">
        <f>Translations!$B$149</f>
        <v>Cjelovitost metodologije:</v>
      </c>
      <c r="B81" s="365"/>
      <c r="C81" s="374"/>
    </row>
    <row r="82" spans="1:3" s="343" customFormat="1" ht="30" customHeight="1">
      <c r="A82" s="549"/>
      <c r="B82" s="338" t="str">
        <f>Translations!$B$117</f>
        <v>Ako NE, razlog… </v>
      </c>
      <c r="C82" s="344" t="str">
        <f>Translations!$B$145</f>
        <v>&lt; navedite razloge zbog kojih načelo nije poštovano&gt;</v>
      </c>
    </row>
    <row r="83" spans="1:3" s="376" customFormat="1" ht="30" customHeight="1" thickBot="1">
      <c r="A83" s="375" t="str">
        <f>Translations!$B$150</f>
        <v>Preporuke za poboljšanje:</v>
      </c>
      <c r="B83" s="359" t="str">
        <f>Translations!$B$235</f>
        <v>Yes (See Annex 1 for recommendations) / No, no improvements identified as required.  </v>
      </c>
      <c r="C83" s="344" t="str">
        <f>Translations!$B$151</f>
        <v>&lt;u Prilogu 1. okvirno navedite ključne točke utvrđenih poboljšanja učinkovitosti ili ovdje navedite zbog čega nije primjenjivo&gt;</v>
      </c>
    </row>
    <row r="84" spans="1:3" ht="9" customHeight="1" thickBot="1">
      <c r="A84" s="377"/>
      <c r="B84" s="378"/>
      <c r="C84" s="344"/>
    </row>
    <row r="85" spans="1:3" ht="15" customHeight="1" thickBot="1">
      <c r="A85" s="555" t="str">
        <f>Translations!$B$152</f>
        <v>MIŠLJENJE</v>
      </c>
      <c r="B85" s="556"/>
      <c r="C85" s="379" t="str">
        <f>Translations!$B$236</f>
        <v>Delete the Opinion Template text lines that are NOT applicable
</v>
      </c>
    </row>
    <row r="86" spans="1:4" ht="90" customHeight="1">
      <c r="A86" s="333" t="str">
        <f>Translations!$B$154</f>
        <v>MIŠLJENJE - verificirano</v>
      </c>
      <c r="B86" s="356" t="str">
        <f>Translations!$B$237</f>
        <v>We have conducted a verification of the greenhouse gas data [or Tonne-kilometre data] reported by the above Operator in its Annual Emissions Report [or Tonne-kilometre report] as presented above.   On the basis of the verification work undertaken (see Annex 2) these data are fairly stated.</v>
      </c>
      <c r="C86" s="332" t="str">
        <f>Translations!$B$238</f>
        <v>&lt; Either this opinion text  if there is no problem and there are no specific comments to be made in relation to things that might affect data quality or the interpretation of the opinion by a user. This opinion statement may only be selected if there are no uncorrected misstatements, non-conformities and non-compliances.          NOTE - only a positive form of words is acceptable for a verified opinion - DO NOT CHANGE THE FORM OF WORDS IN THESE OPINION TEXTS - ADD DETAIL WHERE REQUESTED</v>
      </c>
      <c r="D86" s="380"/>
    </row>
    <row r="87" spans="1:3" ht="51" customHeight="1">
      <c r="A87" s="569" t="str">
        <f>Translations!$B$158</f>
        <v>MIŠLJENJE - verificirano s komentarima:</v>
      </c>
      <c r="B87" s="573" t="str">
        <f>Translations!$B$239</f>
        <v>We have conducted a verification of the greenhouse gas data [or Tonne-kilometre data] reported by the above Operator in its Annual Emissions Report [or Tonne-km report] as presented above.   On the basis of the verification work undertaken (see Annex 2) these data are fairly stated, with the exception of: </v>
      </c>
      <c r="C87" s="332" t="str">
        <f>Translations!$B$240</f>
        <v>&lt; OR this opinion text if the opinion is qualified with comments for the user of the opinion. 
Please provide brief details of any exceptions that might affect the data and therefore qualify the opinion.</v>
      </c>
    </row>
    <row r="88" spans="1:4" ht="51" customHeight="1">
      <c r="A88" s="570"/>
      <c r="B88" s="574"/>
      <c r="C88" s="332" t="str">
        <f>Translations!$B$161</f>
        <v>NAPOMENA - samo određen oblik riječi je prihvatljiv za verifikacijsko mišljenje. NE MIJENJAJTE OBLIK RIJEČI U OVOM TEKSTU - DODAJTE POJEDINOSTI KAD TO BUDE ZATRAŽENO</v>
      </c>
      <c r="D88" s="380"/>
    </row>
    <row r="89" spans="1:5" ht="12.75" customHeight="1">
      <c r="A89" s="565" t="str">
        <f>Translations!$B$162</f>
        <v>Komentari:</v>
      </c>
      <c r="B89" s="381" t="s">
        <v>477</v>
      </c>
      <c r="C89" s="558" t="str">
        <f>Translations!$B$241</f>
        <v>Note - these are effectively warning caveats to the opinion user including indication of non-material misstatements, non-compliances and non-conformities from stating with reasonable assurance that the data are free from material misstatements remaining at the point of confirming the verification opinion (just a summary of main points if the verifier specifically wishes to draw a user's attention to them; the details of all non-material misstatements and non-conformities, non-compliances and recommendations for improvements should be listed in the findings in Annex 1).</v>
      </c>
      <c r="D89" s="380"/>
      <c r="E89" s="382"/>
    </row>
    <row r="90" spans="1:5" ht="12.75" customHeight="1">
      <c r="A90" s="565"/>
      <c r="B90" s="383" t="s">
        <v>478</v>
      </c>
      <c r="C90" s="558"/>
      <c r="D90" s="380"/>
      <c r="E90" s="382"/>
    </row>
    <row r="91" spans="1:5" ht="12.75" customHeight="1">
      <c r="A91" s="565"/>
      <c r="B91" s="383" t="s">
        <v>479</v>
      </c>
      <c r="C91" s="558"/>
      <c r="D91" s="380"/>
      <c r="E91" s="382"/>
    </row>
    <row r="92" spans="1:5" ht="12.75" customHeight="1">
      <c r="A92" s="565"/>
      <c r="B92" s="383"/>
      <c r="C92" s="558"/>
      <c r="D92" s="380"/>
      <c r="E92" s="382"/>
    </row>
    <row r="93" spans="1:5" ht="12.75" customHeight="1">
      <c r="A93" s="565"/>
      <c r="B93" s="383"/>
      <c r="C93" s="558"/>
      <c r="D93" s="380"/>
      <c r="E93" s="382"/>
    </row>
    <row r="94" spans="1:5" ht="12.75" customHeight="1">
      <c r="A94" s="565"/>
      <c r="B94" s="383"/>
      <c r="C94" s="558"/>
      <c r="D94" s="380"/>
      <c r="E94" s="382"/>
    </row>
    <row r="95" spans="1:5" ht="12.75" customHeight="1">
      <c r="A95" s="565"/>
      <c r="B95" s="383"/>
      <c r="C95" s="558"/>
      <c r="D95" s="380"/>
      <c r="E95" s="382"/>
    </row>
    <row r="96" spans="1:5" ht="12.75" customHeight="1">
      <c r="A96" s="565"/>
      <c r="B96" s="383"/>
      <c r="C96" s="558" t="str">
        <f>Translations!$B$164</f>
        <v>&lt;umetnuti komentare vezane za iznimke koje su zabilježene da mogu utjecati/ utječu na verifikaciju i zbog toga su napomena mišljenju. Svaki komentar nabrojiti posebno.</v>
      </c>
      <c r="D96" s="380"/>
      <c r="E96" s="382"/>
    </row>
    <row r="97" spans="1:5" ht="12.75" customHeight="1">
      <c r="A97" s="565"/>
      <c r="B97" s="383"/>
      <c r="C97" s="558"/>
      <c r="D97" s="380"/>
      <c r="E97" s="382"/>
    </row>
    <row r="98" spans="1:5" ht="12.75" customHeight="1">
      <c r="A98" s="566"/>
      <c r="B98" s="383"/>
      <c r="C98" s="558"/>
      <c r="D98" s="380"/>
      <c r="E98" s="382"/>
    </row>
    <row r="99" spans="1:4" ht="69" customHeight="1">
      <c r="A99" s="542" t="str">
        <f>Translations!$B$165</f>
        <v>MIŠLJENJE - nije verificirano:</v>
      </c>
      <c r="B99" s="384" t="str">
        <f>Translations!$B$242</f>
        <v>We have conducted a verification of the greenhouse gas data [or Tonne-kilometre data] reported by the above Operator in its Annual Emissions Report [or Tonne-km report] as presented above.  On the basis of the work undertaken (see Annex 2) these data CANNOT be verified due to - &lt;delete as appropriate&gt;</v>
      </c>
      <c r="C99" s="557" t="str">
        <f>Translations!$B$243</f>
        <v>&lt; OR this opinion text if it is not possible to verify the data due to material misstatement(s), limitation of scope or non-conformities (which should be specifically identified, as material items, in Annex 1, along with non-material concerns remaining at the point of final verification) provide insufficient clarity and prevent the verifier from stating with reasonable assurance that the data are free from material misstatements. </v>
      </c>
      <c r="D99" s="385"/>
    </row>
    <row r="100" spans="1:4" ht="12.75" customHeight="1">
      <c r="A100" s="564"/>
      <c r="B100" s="386" t="str">
        <f>Translations!$B$244</f>
        <v>- uncorrected material mis-statement (individual or in aggregate)</v>
      </c>
      <c r="C100" s="557"/>
      <c r="D100" s="372"/>
    </row>
    <row r="101" spans="1:4" ht="12.75" customHeight="1">
      <c r="A101" s="564"/>
      <c r="B101" s="386" t="str">
        <f>Translations!$B$169</f>
        <v>- neispravljene materijalne neusklađenosti (pojedinačne ili skupne)</v>
      </c>
      <c r="C101" s="557"/>
      <c r="D101" s="372"/>
    </row>
    <row r="102" spans="1:4" ht="12.75" customHeight="1">
      <c r="A102" s="564"/>
      <c r="B102" s="386" t="str">
        <f>Translations!$B$170</f>
        <v>- ograničenja u podacima ili informacijama dostupnim za verifikaciju</v>
      </c>
      <c r="C102" s="557"/>
      <c r="D102" s="372"/>
    </row>
    <row r="103" spans="1:4" ht="12.75" customHeight="1">
      <c r="A103" s="564"/>
      <c r="B103" s="386" t="str">
        <f>Translations!$B$171</f>
        <v>- ograničenja zbog nejasnoće i/ili opsega odobrenog plana praćenja</v>
      </c>
      <c r="C103" s="557" t="str">
        <f>Translations!$B$172</f>
        <v>Odaberite odgovarajuće razloge s popisa ili dodajte razlog ako je relevantno</v>
      </c>
      <c r="D103" s="372"/>
    </row>
    <row r="104" spans="1:4" ht="12.75" customHeight="1" thickBot="1">
      <c r="A104" s="575"/>
      <c r="B104" s="387" t="str">
        <f>Translations!$B$173</f>
        <v>- plan praćenja nije odobren od nadležnog tijela</v>
      </c>
      <c r="C104" s="557"/>
      <c r="D104" s="372"/>
    </row>
    <row r="105" spans="1:3" ht="9" customHeight="1" thickBot="1">
      <c r="A105" s="361"/>
      <c r="B105" s="378"/>
      <c r="C105" s="349"/>
    </row>
    <row r="106" spans="1:3" s="343" customFormat="1" ht="15" customHeight="1" thickBot="1">
      <c r="A106" s="550" t="str">
        <f>Translations!$B$174</f>
        <v>VERIFIKACIJSKI TIM</v>
      </c>
      <c r="B106" s="551"/>
      <c r="C106" s="349"/>
    </row>
    <row r="107" spans="1:3" ht="12.75">
      <c r="A107" s="333" t="str">
        <f>Translations!$B$175</f>
        <v>Glavni EU ETS verifikator:</v>
      </c>
      <c r="B107" s="388"/>
      <c r="C107" s="364" t="str">
        <f>Translations!$B$176</f>
        <v>&lt;Navedite ime&gt;</v>
      </c>
    </row>
    <row r="108" spans="1:3" ht="12.75">
      <c r="A108" s="336" t="str">
        <f>Translations!$B$177</f>
        <v>EU ETS verifikator(i):</v>
      </c>
      <c r="B108" s="337"/>
      <c r="C108" s="364" t="str">
        <f>Translations!$B$176</f>
        <v>&lt;Navedite ime&gt;</v>
      </c>
    </row>
    <row r="109" spans="1:3" ht="26.25" customHeight="1">
      <c r="A109" s="336" t="str">
        <f>Translations!$B$178</f>
        <v>Tehnički stručnjak (EU ETS verifikator):</v>
      </c>
      <c r="B109" s="337"/>
      <c r="C109" s="364" t="str">
        <f>Translations!$B$176</f>
        <v>&lt;Navedite ime&gt;</v>
      </c>
    </row>
    <row r="110" spans="1:3" ht="12.75">
      <c r="A110" s="336" t="str">
        <f>Translations!$B$179</f>
        <v>Neovisni revizor:</v>
      </c>
      <c r="B110" s="337"/>
      <c r="C110" s="364" t="str">
        <f>Translations!$B$176</f>
        <v>&lt;Navedite ime&gt;</v>
      </c>
    </row>
    <row r="111" spans="1:3" ht="26.25" thickBot="1">
      <c r="A111" s="347" t="str">
        <f>Translations!$B$180</f>
        <v>Tehnički stručnjak / neovisni revizor:</v>
      </c>
      <c r="B111" s="389"/>
      <c r="C111" s="364" t="str">
        <f>Translations!$B$176</f>
        <v>&lt;Navedite ime&gt;</v>
      </c>
    </row>
    <row r="112" spans="2:3" ht="32.25" customHeight="1" thickBot="1">
      <c r="B112" s="328"/>
      <c r="C112" s="349"/>
    </row>
    <row r="113" spans="1:3" ht="44.25" customHeight="1">
      <c r="A113" s="333" t="str">
        <f>Translations!$B$181</f>
        <v>Potpisano u ime &lt;upisati ime verifikatora&gt;:</v>
      </c>
      <c r="B113" s="334"/>
      <c r="C113" s="341" t="str">
        <f>Translations!$B$182</f>
        <v>&lt;Ovdje navedite potpis ovlaštene osobe &gt;</v>
      </c>
    </row>
    <row r="114" spans="1:3" ht="69.75" customHeight="1">
      <c r="A114" s="336" t="str">
        <f>Translations!$B$245</f>
        <v>Name of authorised signatory :</v>
      </c>
      <c r="B114" s="345"/>
      <c r="C114" s="341" t="str">
        <f>Translations!$B$184</f>
        <v>VAŽNA NAPOMENA: Izrazivši mišljenje i potpisivanjem ovdje potvrđujemo razumnu sigurnost u točnost podataka (unutar praga značajnosti primjenjuje se 2% ili 5%) i status u skladu sa svim pravilima i načelima. Naknadno identificirane pogreške koje bi mogle obezvrijediti gore navedeno mišljenje mogu dovesti do pravnih i financijskih obveza prema verifikatoru/tvrtki verifikatoru.</v>
      </c>
    </row>
    <row r="115" spans="1:3" ht="17.25" customHeight="1" thickBot="1">
      <c r="A115" s="347" t="str">
        <f>Translations!$B$246</f>
        <v>Date of Opinion :</v>
      </c>
      <c r="B115" s="354"/>
      <c r="C115" s="341" t="str">
        <f>Translations!$B$186</f>
        <v>&lt;navedite datum mišljenja&gt; - Napominjemo da se ovaj datum mora promijeniti ako se mišljenje ažurira</v>
      </c>
    </row>
    <row r="116" spans="2:3" ht="13.5" thickBot="1">
      <c r="B116" s="328"/>
      <c r="C116" s="344"/>
    </row>
    <row r="117" spans="1:3" ht="36" customHeight="1">
      <c r="A117" s="333" t="str">
        <f>Translations!$B$187</f>
        <v>Ime tvrtke verifikatora:</v>
      </c>
      <c r="B117" s="334"/>
      <c r="C117" s="341" t="str">
        <f>Translations!$B$188</f>
        <v>&lt;navedite službeno ime Verifikatora&gt; </v>
      </c>
    </row>
    <row r="118" spans="1:3" ht="25.5">
      <c r="A118" s="336" t="str">
        <f>Translations!$B$247</f>
        <v>Contact Address :</v>
      </c>
      <c r="B118" s="345"/>
      <c r="C118" s="341" t="str">
        <f>Translations!$B$190</f>
        <v>&lt;navedite službene kontakt adrese Verifikatora, uključujući adresu elektroničke pošte&gt;</v>
      </c>
    </row>
    <row r="119" spans="1:3" ht="12.75">
      <c r="A119" s="336" t="str">
        <f>Translations!$B$191</f>
        <v>Datum verifikacijskog ugovora:</v>
      </c>
      <c r="B119" s="345"/>
      <c r="C119" s="346"/>
    </row>
    <row r="120" spans="1:3" s="391" customFormat="1" ht="25.5">
      <c r="A120" s="336" t="str">
        <f>Translations!$B$248</f>
        <v>Is the Verifier Accredited or Certified natural person?</v>
      </c>
      <c r="B120" s="365"/>
      <c r="C120" s="390"/>
    </row>
    <row r="121" spans="1:3" s="392" customFormat="1" ht="38.25">
      <c r="A121" s="336" t="str">
        <f>Translations!$B$193</f>
        <v>Ime Nacionalnog akreditacijskog tijela:</v>
      </c>
      <c r="B121" s="345"/>
      <c r="C121" s="341" t="str">
        <f>Translations!$B$249</f>
        <v>&lt; insert the national Accreditation Body's name e.g. UKAS if verifier is accredited; insert name of the Certifying National Authority if the verifier is certified under AVR Article 54(2).&gt;</v>
      </c>
    </row>
    <row r="122" spans="1:3" s="392" customFormat="1" ht="13.5" thickBot="1">
      <c r="A122" s="347" t="str">
        <f>Translations!$B$195</f>
        <v>Broj akreditacije/certifikacije:</v>
      </c>
      <c r="B122" s="354"/>
      <c r="C122" s="341" t="str">
        <f>Translations!$B$196</f>
        <v>&lt; koju je izdalo gore navedeno akreditacijsko tijelo/ nacionalno tijelo za ovjeravanje&gt;</v>
      </c>
    </row>
    <row r="126" ht="57.75" customHeight="1">
      <c r="B126" s="393"/>
    </row>
    <row r="127" ht="12.75">
      <c r="B127" s="393"/>
    </row>
    <row r="128" ht="12.75">
      <c r="B128" s="393"/>
    </row>
  </sheetData>
  <sheetProtection sheet="1" objects="1" scenarios="1" formatCells="0" formatColumns="0" formatRows="0"/>
  <mergeCells count="38">
    <mergeCell ref="C103:C104"/>
    <mergeCell ref="C99:C102"/>
    <mergeCell ref="A49:A50"/>
    <mergeCell ref="A61:A62"/>
    <mergeCell ref="A55:A56"/>
    <mergeCell ref="A59:A60"/>
    <mergeCell ref="A85:B85"/>
    <mergeCell ref="C96:C98"/>
    <mergeCell ref="A106:B106"/>
    <mergeCell ref="A75:A76"/>
    <mergeCell ref="A77:A78"/>
    <mergeCell ref="A79:A80"/>
    <mergeCell ref="A63:A64"/>
    <mergeCell ref="A47:A48"/>
    <mergeCell ref="A87:A88"/>
    <mergeCell ref="B87:B88"/>
    <mergeCell ref="A99:A104"/>
    <mergeCell ref="A89:A98"/>
    <mergeCell ref="A28:B28"/>
    <mergeCell ref="A36:A37"/>
    <mergeCell ref="A40:A41"/>
    <mergeCell ref="A42:B42"/>
    <mergeCell ref="A81:A82"/>
    <mergeCell ref="A2:B2"/>
    <mergeCell ref="A5:B5"/>
    <mergeCell ref="A17:B17"/>
    <mergeCell ref="A3:B3"/>
    <mergeCell ref="A53:A54"/>
    <mergeCell ref="A35:B35"/>
    <mergeCell ref="A38:A39"/>
    <mergeCell ref="A57:A58"/>
    <mergeCell ref="A51:A52"/>
    <mergeCell ref="A43:A46"/>
    <mergeCell ref="C89:C95"/>
    <mergeCell ref="A70:B70"/>
    <mergeCell ref="A71:A72"/>
    <mergeCell ref="A65:A66"/>
    <mergeCell ref="A73:A74"/>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rulescompliance3</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E83"/>
  <sheetViews>
    <sheetView zoomScalePageLayoutView="0" workbookViewId="0" topLeftCell="A10">
      <selection activeCell="D12" sqref="D12:D16"/>
    </sheetView>
  </sheetViews>
  <sheetFormatPr defaultColWidth="11.421875" defaultRowHeight="12.75"/>
  <cols>
    <col min="1" max="1" width="4.8515625" style="59" customWidth="1"/>
    <col min="2" max="2" width="75.7109375" style="60" customWidth="1"/>
    <col min="3" max="3" width="11.8515625" style="77" customWidth="1"/>
    <col min="4" max="4" width="75.7109375" style="62" customWidth="1"/>
    <col min="5" max="5" width="54.7109375" style="62" customWidth="1"/>
    <col min="6" max="16384" width="11.421875" style="62" customWidth="1"/>
  </cols>
  <sheetData>
    <row r="1" spans="1:4" ht="12.75">
      <c r="A1" s="580" t="str">
        <f>Translations!$B$250</f>
        <v>Verifikacijsko izvješće</v>
      </c>
      <c r="B1" s="580"/>
      <c r="C1" s="59"/>
      <c r="D1" s="110" t="str">
        <f>Translations!$B$63</f>
        <v>UPUTE ZA VERIFIKATORE</v>
      </c>
    </row>
    <row r="2" spans="1:4" ht="13.5" thickBot="1">
      <c r="A2" s="580" t="str">
        <f>Translations!$B$66</f>
        <v>EU ETS godišnje izvješćivanje</v>
      </c>
      <c r="B2" s="580"/>
      <c r="C2" s="59"/>
      <c r="D2" s="111"/>
    </row>
    <row r="3" spans="1:4" s="80" customFormat="1" ht="13.5" thickBot="1">
      <c r="A3" s="112"/>
      <c r="B3" s="308"/>
      <c r="C3" s="81"/>
      <c r="D3" s="113" t="str">
        <f>Translations!$B$251</f>
        <v>Navedite naziv operatera koji je upisan u list „Mišljenje“</v>
      </c>
    </row>
    <row r="4" spans="1:4" ht="12.75">
      <c r="A4" s="581" t="str">
        <f>Translations!$B$252</f>
        <v>Prilog 1a. Pogrešno prikazivanje podataka, nesukladnosti, neusklađenosti i preporučena poboljšanja</v>
      </c>
      <c r="B4" s="581"/>
      <c r="C4" s="581"/>
      <c r="D4" s="111"/>
    </row>
    <row r="5" spans="2:4" ht="13.5" customHeight="1">
      <c r="B5" s="68"/>
      <c r="C5" s="59"/>
      <c r="D5" s="111"/>
    </row>
    <row r="6" spans="1:5" ht="26.25" thickBot="1">
      <c r="A6" s="115" t="s">
        <v>56</v>
      </c>
      <c r="B6" s="59" t="str">
        <f>Translations!$B$253</f>
        <v>Neispravljene pogreške koje nisu korigirane prije izdavanja verifikacijskog izvješća</v>
      </c>
      <c r="C6" s="81" t="str">
        <f>Translations!$B$254</f>
        <v>Materijalno značajne?</v>
      </c>
      <c r="D6" s="116" t="str">
        <f>Translations!$B$255</f>
        <v>Odaberite „Da“ ili „Ne“ u stupcu „Materijalno značajno?“, ovisno o slučaju</v>
      </c>
      <c r="E6" s="67"/>
    </row>
    <row r="7" spans="1:4" ht="12.75" customHeight="1">
      <c r="A7" s="117" t="s">
        <v>57</v>
      </c>
      <c r="B7" s="309"/>
      <c r="C7" s="310" t="str">
        <f>Translations!$B$256</f>
        <v>odaberite</v>
      </c>
      <c r="D7" s="578" t="str">
        <f>Translations!$B$257</f>
        <v>Navedite relevantni opis, po jednu točku neispravljene pogreške u retku. Ako je potreban dodatni prostor, dodajte retke i zasebno numerirajte svaku točku. Ako NEMA neispravljenih pogreški, u prvom retku upišite NIJE PRIMJENJIVO.</v>
      </c>
    </row>
    <row r="8" spans="1:4" ht="12.75">
      <c r="A8" s="71" t="s">
        <v>58</v>
      </c>
      <c r="B8" s="311"/>
      <c r="C8" s="312" t="str">
        <f>Translations!$B$256</f>
        <v>odaberite</v>
      </c>
      <c r="D8" s="578"/>
    </row>
    <row r="9" spans="1:4" ht="12.75" customHeight="1">
      <c r="A9" s="71" t="s">
        <v>59</v>
      </c>
      <c r="B9" s="311"/>
      <c r="C9" s="312" t="str">
        <f>Translations!$B$256</f>
        <v>odaberite</v>
      </c>
      <c r="D9" s="578"/>
    </row>
    <row r="10" spans="1:4" ht="12.75" customHeight="1">
      <c r="A10" s="71" t="s">
        <v>60</v>
      </c>
      <c r="B10" s="311"/>
      <c r="C10" s="312" t="s">
        <v>1203</v>
      </c>
      <c r="D10" s="578"/>
    </row>
    <row r="11" spans="1:4" ht="12.75" customHeight="1">
      <c r="A11" s="71" t="s">
        <v>61</v>
      </c>
      <c r="B11" s="311"/>
      <c r="C11" s="312" t="s">
        <v>1203</v>
      </c>
      <c r="D11" s="578"/>
    </row>
    <row r="12" spans="1:4" ht="12.75" customHeight="1">
      <c r="A12" s="71" t="s">
        <v>62</v>
      </c>
      <c r="B12" s="311"/>
      <c r="C12" s="312" t="str">
        <f>Translations!$B$256</f>
        <v>odaberite</v>
      </c>
      <c r="D12" s="578" t="str">
        <f>Translations!$B$258</f>
        <v>&lt; Navedite detalje o pogreškama uključujući prirodu, veličinu i na koji se element izvješća odnosi; i zbog čega ima bitan učinak, ovisno o slučaju. Potrebno je jasno navesti je li netočna tvrdnja pretjerana (npr. viša nego što bi trebala biti) ili umanjena (niža nego što bi trebala biti)&gt;  Za više informacija kako razvrstati i prijaviti pogreške vidjeti upute EK.</v>
      </c>
    </row>
    <row r="13" spans="1:5" ht="12.75" customHeight="1">
      <c r="A13" s="71" t="s">
        <v>63</v>
      </c>
      <c r="B13" s="311"/>
      <c r="C13" s="312" t="str">
        <f>Translations!$B$256</f>
        <v>odaberite</v>
      </c>
      <c r="D13" s="578"/>
      <c r="E13" s="270"/>
    </row>
    <row r="14" spans="1:5" ht="15" customHeight="1">
      <c r="A14" s="71" t="s">
        <v>64</v>
      </c>
      <c r="B14" s="311"/>
      <c r="C14" s="312" t="str">
        <f>Translations!$B$256</f>
        <v>odaberite</v>
      </c>
      <c r="D14" s="578"/>
      <c r="E14" s="270"/>
    </row>
    <row r="15" spans="1:5" ht="12.75" customHeight="1">
      <c r="A15" s="71" t="s">
        <v>65</v>
      </c>
      <c r="B15" s="311"/>
      <c r="C15" s="312" t="str">
        <f>Translations!$B$256</f>
        <v>odaberite</v>
      </c>
      <c r="D15" s="578"/>
      <c r="E15" s="270"/>
    </row>
    <row r="16" spans="1:5" ht="13.5" thickBot="1">
      <c r="A16" s="72" t="s">
        <v>66</v>
      </c>
      <c r="B16" s="313"/>
      <c r="C16" s="314" t="str">
        <f>Translations!$B$256</f>
        <v>odaberite</v>
      </c>
      <c r="D16" s="578"/>
      <c r="E16" s="270"/>
    </row>
    <row r="17" spans="2:5" ht="12.75">
      <c r="B17" s="68"/>
      <c r="C17" s="59"/>
      <c r="D17" s="119"/>
      <c r="E17" s="270"/>
    </row>
    <row r="18" spans="1:5" ht="13.5" customHeight="1">
      <c r="A18" s="115" t="s">
        <v>562</v>
      </c>
      <c r="B18" s="59" t="str">
        <f>Translations!$B$259</f>
        <v>Neispravljene neusklađenosti s odobrenim planom praćenja</v>
      </c>
      <c r="C18" s="81"/>
      <c r="D18" s="120"/>
      <c r="E18" s="127"/>
    </row>
    <row r="19" spans="1:5" ht="26.25" customHeight="1" thickBot="1">
      <c r="A19" s="115"/>
      <c r="B19" s="121" t="str">
        <f>Translations!$B$260</f>
        <v>uključujući odstupanja između odobrenog plana i stvarnih izvora, protoka podataka i granica itd. - utvrđenih tijekom verifikacije</v>
      </c>
      <c r="C19" s="122" t="str">
        <f>Translations!$B$254</f>
        <v>Materijalno značajne?</v>
      </c>
      <c r="D19" s="116"/>
      <c r="E19" s="271"/>
    </row>
    <row r="20" spans="1:5" ht="12.75" customHeight="1">
      <c r="A20" s="117" t="s">
        <v>68</v>
      </c>
      <c r="B20" s="309"/>
      <c r="C20" s="310" t="str">
        <f>Translations!$B$256</f>
        <v>odaberite</v>
      </c>
      <c r="D20" s="582" t="str">
        <f>Translations!$B$261</f>
        <v>Ispunite sve bitne podatke. Po jedna točka neusklađenosti u retku.  Ako je potreban dodatni prostor, dodajte retke i zasebno numerirajte svaku točku. Ako NEMA neusklađenosti, u prvom retku upišite NIJE PRIMJENJIVO.</v>
      </c>
      <c r="E20" s="270"/>
    </row>
    <row r="21" spans="1:5" ht="12.75">
      <c r="A21" s="71" t="s">
        <v>69</v>
      </c>
      <c r="B21" s="311"/>
      <c r="C21" s="312" t="str">
        <f>Translations!$B$256</f>
        <v>odaberite</v>
      </c>
      <c r="D21" s="582"/>
      <c r="E21" s="270"/>
    </row>
    <row r="22" spans="1:5" ht="12.75" customHeight="1">
      <c r="A22" s="71" t="s">
        <v>70</v>
      </c>
      <c r="B22" s="311"/>
      <c r="C22" s="312" t="str">
        <f>Translations!$B$256</f>
        <v>odaberite</v>
      </c>
      <c r="D22" s="582"/>
      <c r="E22" s="270"/>
    </row>
    <row r="23" spans="1:5" ht="12.75" customHeight="1">
      <c r="A23" s="71" t="s">
        <v>71</v>
      </c>
      <c r="B23" s="311"/>
      <c r="C23" s="312" t="str">
        <f>Translations!$B$256</f>
        <v>odaberite</v>
      </c>
      <c r="D23" s="582"/>
      <c r="E23" s="270"/>
    </row>
    <row r="24" spans="1:5" ht="12.75" customHeight="1">
      <c r="A24" s="71" t="s">
        <v>72</v>
      </c>
      <c r="B24" s="311"/>
      <c r="C24" s="312" t="str">
        <f>Translations!$B$256</f>
        <v>odaberite</v>
      </c>
      <c r="D24" s="582"/>
      <c r="E24" s="270"/>
    </row>
    <row r="25" spans="1:5" ht="12.75" customHeight="1">
      <c r="A25" s="71" t="s">
        <v>73</v>
      </c>
      <c r="B25" s="311"/>
      <c r="C25" s="312" t="str">
        <f>Translations!$B$256</f>
        <v>odaberite</v>
      </c>
      <c r="D25" s="582" t="str">
        <f>Translations!$B$262</f>
        <v>&lt;Navedite detalje o neusklađenostima uključujući prirodu i veličinu neusklađenosti te na koji se element plana praćenja odnosi &gt;  Za više informacija kako razvrstati i prijaviti neusklađenosti vidjeti upute EK.</v>
      </c>
      <c r="E25" s="270"/>
    </row>
    <row r="26" spans="1:5" ht="13.5" customHeight="1">
      <c r="A26" s="71" t="s">
        <v>74</v>
      </c>
      <c r="B26" s="311"/>
      <c r="C26" s="312" t="str">
        <f>Translations!$B$256</f>
        <v>odaberite</v>
      </c>
      <c r="D26" s="582"/>
      <c r="E26" s="270"/>
    </row>
    <row r="27" spans="1:5" ht="13.5" customHeight="1">
      <c r="A27" s="71" t="s">
        <v>75</v>
      </c>
      <c r="B27" s="311"/>
      <c r="C27" s="312" t="str">
        <f>Translations!$B$256</f>
        <v>odaberite</v>
      </c>
      <c r="D27" s="582"/>
      <c r="E27" s="270"/>
    </row>
    <row r="28" spans="1:5" ht="13.5" customHeight="1">
      <c r="A28" s="71" t="s">
        <v>76</v>
      </c>
      <c r="B28" s="311"/>
      <c r="C28" s="312" t="str">
        <f>Translations!$B$256</f>
        <v>odaberite</v>
      </c>
      <c r="D28" s="582"/>
      <c r="E28" s="270"/>
    </row>
    <row r="29" spans="1:5" ht="13.5" thickBot="1">
      <c r="A29" s="72" t="s">
        <v>77</v>
      </c>
      <c r="B29" s="313"/>
      <c r="C29" s="314" t="str">
        <f>Translations!$B$256</f>
        <v>odaberite</v>
      </c>
      <c r="D29" s="582"/>
      <c r="E29" s="270"/>
    </row>
    <row r="30" spans="2:5" ht="12.75">
      <c r="B30" s="68"/>
      <c r="C30" s="59"/>
      <c r="D30" s="119"/>
      <c r="E30" s="270"/>
    </row>
    <row r="31" spans="1:5" s="75" customFormat="1" ht="13.5" customHeight="1" thickBot="1">
      <c r="A31" s="115" t="s">
        <v>563</v>
      </c>
      <c r="B31" s="59" t="str">
        <f>Translations!$B$263</f>
        <v>Neispravljene nesukladnosti s Uredbom koje su utvrđene tijekom verifikacije</v>
      </c>
      <c r="C31" s="122" t="str">
        <f>Translations!$B$254</f>
        <v>Materijalno značajne?</v>
      </c>
      <c r="D31" s="116"/>
      <c r="E31" s="127"/>
    </row>
    <row r="32" spans="1:5" s="75" customFormat="1" ht="12.75" customHeight="1">
      <c r="A32" s="117" t="s">
        <v>79</v>
      </c>
      <c r="B32" s="309"/>
      <c r="C32" s="310" t="str">
        <f>Translations!$B$256</f>
        <v>odaberite</v>
      </c>
      <c r="D32" s="582" t="str">
        <f>Translations!$B$264</f>
        <v>Ispunite sve bitne podatke. Svaka nesukladnost treba biti u zasebnom retku. Ako je potreban dodatni prostor, dodajte retke i zasebno numerirajte svaku točku. Ako NEMA nesukladnosti, u prvom retku upišite NIJE PRIMJENJIVO.</v>
      </c>
      <c r="E32" s="269"/>
    </row>
    <row r="33" spans="1:5" s="75" customFormat="1" ht="12.75">
      <c r="A33" s="71" t="s">
        <v>80</v>
      </c>
      <c r="B33" s="311"/>
      <c r="C33" s="312" t="str">
        <f>Translations!$B$256</f>
        <v>odaberite</v>
      </c>
      <c r="D33" s="582"/>
      <c r="E33" s="269"/>
    </row>
    <row r="34" spans="1:5" s="75" customFormat="1" ht="12.75" customHeight="1">
      <c r="A34" s="71" t="s">
        <v>81</v>
      </c>
      <c r="B34" s="311"/>
      <c r="C34" s="312" t="str">
        <f>Translations!$B$256</f>
        <v>odaberite</v>
      </c>
      <c r="D34" s="582"/>
      <c r="E34" s="269"/>
    </row>
    <row r="35" spans="1:5" s="75" customFormat="1" ht="12.75" customHeight="1">
      <c r="A35" s="71" t="s">
        <v>82</v>
      </c>
      <c r="B35" s="311"/>
      <c r="C35" s="312" t="str">
        <f>Translations!$B$256</f>
        <v>odaberite</v>
      </c>
      <c r="D35" s="582"/>
      <c r="E35" s="269"/>
    </row>
    <row r="36" spans="1:5" s="75" customFormat="1" ht="12.75" customHeight="1">
      <c r="A36" s="71" t="s">
        <v>83</v>
      </c>
      <c r="B36" s="311"/>
      <c r="C36" s="312" t="str">
        <f>Translations!$B$256</f>
        <v>odaberite</v>
      </c>
      <c r="D36" s="582"/>
      <c r="E36" s="269"/>
    </row>
    <row r="37" spans="1:5" s="75" customFormat="1" ht="12.75" customHeight="1">
      <c r="A37" s="71" t="s">
        <v>84</v>
      </c>
      <c r="B37" s="311"/>
      <c r="C37" s="312" t="str">
        <f>Translations!$B$256</f>
        <v>odaberite</v>
      </c>
      <c r="D37" s="582" t="str">
        <f>Translations!$B$265</f>
        <v>&lt; Navedite detalje o nesukladnostima uključujući prirodu i veličinu nesukladnosti te na koji se element Uredbe o praćenju i izvješćivanju odnosi&gt;  Za više informacija kako razvrstati i prijaviti nesukladnosti vidjeti upute EK.</v>
      </c>
      <c r="E37" s="269"/>
    </row>
    <row r="38" spans="1:5" s="75" customFormat="1" ht="13.5" customHeight="1">
      <c r="A38" s="71" t="s">
        <v>85</v>
      </c>
      <c r="B38" s="311"/>
      <c r="C38" s="312" t="str">
        <f>Translations!$B$256</f>
        <v>odaberite</v>
      </c>
      <c r="D38" s="582"/>
      <c r="E38" s="269"/>
    </row>
    <row r="39" spans="1:5" s="75" customFormat="1" ht="13.5" customHeight="1">
      <c r="A39" s="71" t="s">
        <v>86</v>
      </c>
      <c r="B39" s="311"/>
      <c r="C39" s="312" t="str">
        <f>Translations!$B$256</f>
        <v>odaberite</v>
      </c>
      <c r="D39" s="582"/>
      <c r="E39" s="269"/>
    </row>
    <row r="40" spans="1:5" s="75" customFormat="1" ht="13.5" customHeight="1">
      <c r="A40" s="71" t="s">
        <v>87</v>
      </c>
      <c r="B40" s="311"/>
      <c r="C40" s="312" t="str">
        <f>Translations!$B$256</f>
        <v>odaberite</v>
      </c>
      <c r="D40" s="582"/>
      <c r="E40" s="269"/>
    </row>
    <row r="41" spans="1:5" s="75" customFormat="1" ht="13.5" thickBot="1">
      <c r="A41" s="72" t="s">
        <v>88</v>
      </c>
      <c r="B41" s="313"/>
      <c r="C41" s="314" t="str">
        <f>Translations!$B$256</f>
        <v>odaberite</v>
      </c>
      <c r="D41" s="582"/>
      <c r="E41" s="269"/>
    </row>
    <row r="42" spans="2:5" ht="12.75">
      <c r="B42" s="68"/>
      <c r="C42" s="59"/>
      <c r="D42" s="119"/>
      <c r="E42" s="270"/>
    </row>
    <row r="43" spans="1:5" ht="13.5" customHeight="1" thickBot="1">
      <c r="A43" s="115" t="s">
        <v>564</v>
      </c>
      <c r="B43" s="59" t="str">
        <f>Translations!$B$266</f>
        <v>Preporučena poboljšanja, ako ih ima</v>
      </c>
      <c r="C43" s="59"/>
      <c r="D43" s="119"/>
      <c r="E43" s="270"/>
    </row>
    <row r="44" spans="1:5" ht="12.75" customHeight="1">
      <c r="A44" s="117" t="s">
        <v>109</v>
      </c>
      <c r="B44" s="315"/>
      <c r="C44" s="85"/>
      <c r="D44" s="579" t="str">
        <f>Translations!$B$267</f>
        <v>Ispunite sve bitne podatke. Po jedna točka poboljšanja u retku. Ako je potreban dodatni prostor, dodajte retke i zasebno numerirajte svaku točku. Ako NEMA poboljšanja, u prvom retku upišite NIJE PRIMJENJIVO.  Za više informacija kako razvrstati i prijaviti preporučena poboljšanja vidjeti upute EK.</v>
      </c>
      <c r="E44" s="270"/>
    </row>
    <row r="45" spans="1:5" ht="12.75">
      <c r="A45" s="71" t="s">
        <v>110</v>
      </c>
      <c r="B45" s="316"/>
      <c r="C45" s="85"/>
      <c r="D45" s="579"/>
      <c r="E45" s="270"/>
    </row>
    <row r="46" spans="1:5" ht="12.75" customHeight="1">
      <c r="A46" s="71" t="s">
        <v>548</v>
      </c>
      <c r="B46" s="316"/>
      <c r="C46" s="85"/>
      <c r="D46" s="579"/>
      <c r="E46" s="270"/>
    </row>
    <row r="47" spans="1:5" ht="12.75" customHeight="1">
      <c r="A47" s="71" t="s">
        <v>549</v>
      </c>
      <c r="B47" s="316"/>
      <c r="C47" s="85"/>
      <c r="D47" s="579"/>
      <c r="E47" s="270"/>
    </row>
    <row r="48" spans="1:5" ht="12.75" customHeight="1">
      <c r="A48" s="71" t="s">
        <v>550</v>
      </c>
      <c r="B48" s="316"/>
      <c r="C48" s="85"/>
      <c r="D48" s="579"/>
      <c r="E48" s="270"/>
    </row>
    <row r="49" spans="1:5" ht="12.75" customHeight="1">
      <c r="A49" s="71" t="s">
        <v>551</v>
      </c>
      <c r="B49" s="316"/>
      <c r="C49" s="85"/>
      <c r="D49" s="579" t="str">
        <f>Translations!$B$268</f>
        <v>Ovaj odjeljak također treba ispuniti za verifikaciju podataka o tonskim kilometrima. Preporuke za poboljšanja i dalje mogu biti relevantni za nadležno tijelo budući da mogu osigurati informacije o kvaliteti verificiranih podataka.</v>
      </c>
      <c r="E49" s="270"/>
    </row>
    <row r="50" spans="1:5" ht="12.75" customHeight="1">
      <c r="A50" s="71" t="s">
        <v>552</v>
      </c>
      <c r="B50" s="316"/>
      <c r="C50" s="85"/>
      <c r="D50" s="579"/>
      <c r="E50" s="270"/>
    </row>
    <row r="51" spans="1:5" ht="12.75" customHeight="1">
      <c r="A51" s="71" t="s">
        <v>553</v>
      </c>
      <c r="B51" s="316"/>
      <c r="C51" s="85"/>
      <c r="D51" s="579"/>
      <c r="E51" s="270"/>
    </row>
    <row r="52" spans="1:5" ht="12.75" customHeight="1">
      <c r="A52" s="71" t="s">
        <v>554</v>
      </c>
      <c r="B52" s="316"/>
      <c r="C52" s="85"/>
      <c r="D52" s="579"/>
      <c r="E52" s="270"/>
    </row>
    <row r="53" spans="1:5" ht="13.5" thickBot="1">
      <c r="A53" s="72" t="s">
        <v>111</v>
      </c>
      <c r="B53" s="317"/>
      <c r="C53" s="85"/>
      <c r="D53" s="579"/>
      <c r="E53" s="270"/>
    </row>
    <row r="54" spans="2:5" ht="12.75">
      <c r="B54" s="68"/>
      <c r="C54" s="59"/>
      <c r="D54" s="119"/>
      <c r="E54" s="270"/>
    </row>
    <row r="55" spans="1:5" s="75" customFormat="1" ht="38.25" customHeight="1" thickBot="1">
      <c r="A55" s="115" t="s">
        <v>565</v>
      </c>
      <c r="B55" s="59" t="str">
        <f>Translations!$B$269</f>
        <v>Neispravljene neusklađenosti iz prethodne godine. Ispravljene neusklađenosti prethodnog razdoblja izvješćivanja se ne navode ovdje.</v>
      </c>
      <c r="C55" s="59"/>
      <c r="D55" s="119"/>
      <c r="E55" s="269"/>
    </row>
    <row r="56" spans="1:5" s="75" customFormat="1" ht="12.75" customHeight="1">
      <c r="A56" s="117" t="s">
        <v>235</v>
      </c>
      <c r="B56" s="315"/>
      <c r="C56" s="85"/>
      <c r="D56" s="579" t="str">
        <f>Translations!$B$270</f>
        <v>Molimo ispunite sve bitne podatke. Po jedna točka neriješenog poboljšanja u prethodnoj godini u retku. Ukoliko je potrebno, dodajte retke i zasebno numerirajte svaku točku. Ako nema neriješenih točaka poboljšanja, u prvom retku upišite NIJE PRIMJENJIVO.</v>
      </c>
      <c r="E56" s="269"/>
    </row>
    <row r="57" spans="1:5" s="75" customFormat="1" ht="12.75">
      <c r="A57" s="71" t="s">
        <v>236</v>
      </c>
      <c r="B57" s="316"/>
      <c r="C57" s="85"/>
      <c r="D57" s="579"/>
      <c r="E57" s="269"/>
    </row>
    <row r="58" spans="1:5" s="75" customFormat="1" ht="12.75" customHeight="1">
      <c r="A58" s="71" t="s">
        <v>555</v>
      </c>
      <c r="B58" s="316"/>
      <c r="C58" s="85"/>
      <c r="D58" s="579"/>
      <c r="E58" s="269"/>
    </row>
    <row r="59" spans="1:5" s="75" customFormat="1" ht="12.75" customHeight="1">
      <c r="A59" s="71" t="s">
        <v>556</v>
      </c>
      <c r="B59" s="316"/>
      <c r="C59" s="85"/>
      <c r="D59" s="579"/>
      <c r="E59" s="269"/>
    </row>
    <row r="60" spans="1:5" s="75" customFormat="1" ht="12.75" customHeight="1">
      <c r="A60" s="71" t="s">
        <v>557</v>
      </c>
      <c r="B60" s="316"/>
      <c r="C60" s="85"/>
      <c r="D60" s="579"/>
      <c r="E60" s="269"/>
    </row>
    <row r="61" spans="1:5" s="75" customFormat="1" ht="12.75" customHeight="1">
      <c r="A61" s="71" t="s">
        <v>558</v>
      </c>
      <c r="B61" s="316"/>
      <c r="C61" s="85"/>
      <c r="D61" s="579" t="str">
        <f>Translations!$B$271</f>
        <v>Nije primjenjivo za verifikaciju izvješća o tonskim kilometrima.</v>
      </c>
      <c r="E61" s="269"/>
    </row>
    <row r="62" spans="1:5" s="75" customFormat="1" ht="12.75" customHeight="1">
      <c r="A62" s="71" t="s">
        <v>559</v>
      </c>
      <c r="B62" s="316"/>
      <c r="C62" s="85"/>
      <c r="D62" s="579"/>
      <c r="E62" s="269"/>
    </row>
    <row r="63" spans="1:5" s="75" customFormat="1" ht="12.75" customHeight="1">
      <c r="A63" s="71" t="s">
        <v>560</v>
      </c>
      <c r="B63" s="316"/>
      <c r="C63" s="85"/>
      <c r="D63" s="579"/>
      <c r="E63" s="269"/>
    </row>
    <row r="64" spans="1:5" s="75" customFormat="1" ht="12.75" customHeight="1">
      <c r="A64" s="71" t="s">
        <v>561</v>
      </c>
      <c r="B64" s="316"/>
      <c r="C64" s="85"/>
      <c r="D64" s="579"/>
      <c r="E64" s="269"/>
    </row>
    <row r="65" spans="1:5" s="75" customFormat="1" ht="13.5" thickBot="1">
      <c r="A65" s="72" t="s">
        <v>237</v>
      </c>
      <c r="B65" s="317"/>
      <c r="C65" s="85"/>
      <c r="D65" s="579"/>
      <c r="E65" s="269"/>
    </row>
    <row r="66" spans="1:5" s="75" customFormat="1" ht="12.75">
      <c r="A66" s="124"/>
      <c r="B66" s="124"/>
      <c r="C66" s="124"/>
      <c r="D66" s="119"/>
      <c r="E66" s="269"/>
    </row>
    <row r="67" spans="1:5" s="75" customFormat="1" ht="12.75">
      <c r="A67" s="581" t="str">
        <f>Translations!$B$272</f>
        <v>Prilog 1b - Metodologija za popunjavanje nedostajućih podataka</v>
      </c>
      <c r="B67" s="581"/>
      <c r="C67" s="581"/>
      <c r="D67" s="119"/>
      <c r="E67" s="269"/>
    </row>
    <row r="68" spans="1:5" s="75" customFormat="1" ht="13.5" thickBot="1">
      <c r="A68" s="114"/>
      <c r="B68" s="114"/>
      <c r="C68" s="114"/>
      <c r="D68" s="119"/>
      <c r="E68" s="269"/>
    </row>
    <row r="69" spans="1:5" s="75" customFormat="1" ht="12.75">
      <c r="A69" s="59"/>
      <c r="B69" s="322" t="str">
        <f>Translations!$B$273</f>
        <v>Da li je potrebno koristiti metodu za popunjavanje nedostatka podataka?</v>
      </c>
      <c r="C69" s="318" t="s">
        <v>1203</v>
      </c>
      <c r="D69" s="579" t="str">
        <f>Translations!$B$392</f>
        <v>Metoda nedostajućih podataka sukladno članku 65 Uredbe (EU) br. 601/2012.</v>
      </c>
      <c r="E69" s="269"/>
    </row>
    <row r="70" spans="1:5" s="75" customFormat="1" ht="12.75">
      <c r="A70" s="59"/>
      <c r="B70" s="323" t="str">
        <f>Translations!$B$274</f>
        <v>Ako DA, je li metoda odobrena od strane Nadležnog tijela prije završetka verifikacije?</v>
      </c>
      <c r="C70" s="319" t="str">
        <f>Translations!$B$256</f>
        <v>odaberite</v>
      </c>
      <c r="D70" s="579"/>
      <c r="E70" s="269"/>
    </row>
    <row r="71" spans="1:5" s="75" customFormat="1" ht="12.75">
      <c r="A71" s="59"/>
      <c r="B71" s="324" t="str">
        <f>Translations!$B$275</f>
        <v>Ako NE, -</v>
      </c>
      <c r="C71" s="320"/>
      <c r="D71" s="579"/>
      <c r="E71" s="269"/>
    </row>
    <row r="72" spans="1:5" s="75" customFormat="1" ht="12.75">
      <c r="A72" s="59"/>
      <c r="B72" s="325" t="str">
        <f>Translations!$B$276</f>
        <v>- metoda koja se koristi je konzervativna (ako "Nije" navesti više detalja)</v>
      </c>
      <c r="C72" s="319" t="str">
        <f>Translations!$B$256</f>
        <v>odaberite</v>
      </c>
      <c r="D72" s="579"/>
      <c r="E72" s="269"/>
    </row>
    <row r="73" spans="1:5" s="75" customFormat="1" ht="26.25" thickBot="1">
      <c r="A73" s="59"/>
      <c r="B73" s="326" t="str">
        <f>Translations!$B$277</f>
        <v>- da li ukupne netočnosti uzrokuju značajnu materijalnu pogrešku (ako "Da" navesti više detalja)</v>
      </c>
      <c r="C73" s="321" t="s">
        <v>1203</v>
      </c>
      <c r="D73" s="579"/>
      <c r="E73" s="269"/>
    </row>
    <row r="74" spans="1:5" s="75" customFormat="1" ht="12.75">
      <c r="A74" s="59"/>
      <c r="B74" s="60"/>
      <c r="C74" s="77"/>
      <c r="D74" s="125"/>
      <c r="E74" s="269"/>
    </row>
    <row r="75" spans="1:5" s="75" customFormat="1" ht="12.75">
      <c r="A75" s="59"/>
      <c r="B75" s="60"/>
      <c r="C75" s="77"/>
      <c r="D75" s="125"/>
      <c r="E75" s="269"/>
    </row>
    <row r="76" spans="1:5" s="75" customFormat="1" ht="12.75">
      <c r="A76" s="59"/>
      <c r="B76" s="60"/>
      <c r="C76" s="77"/>
      <c r="D76" s="125"/>
      <c r="E76" s="269"/>
    </row>
    <row r="77" spans="1:5" s="75" customFormat="1" ht="12.75">
      <c r="A77" s="59"/>
      <c r="B77" s="60"/>
      <c r="C77" s="77"/>
      <c r="D77" s="125"/>
      <c r="E77" s="269"/>
    </row>
    <row r="78" spans="1:5" s="75" customFormat="1" ht="12.75">
      <c r="A78" s="59"/>
      <c r="B78" s="60"/>
      <c r="C78" s="77"/>
      <c r="D78" s="125"/>
      <c r="E78" s="269"/>
    </row>
    <row r="79" spans="4:5" ht="12.75">
      <c r="D79" s="125"/>
      <c r="E79" s="270"/>
    </row>
    <row r="80" spans="4:5" ht="12.75">
      <c r="D80" s="125"/>
      <c r="E80" s="270"/>
    </row>
    <row r="81" spans="4:5" ht="12.75">
      <c r="D81" s="125"/>
      <c r="E81" s="270"/>
    </row>
    <row r="82" spans="4:5" ht="12.75">
      <c r="D82" s="125"/>
      <c r="E82" s="270"/>
    </row>
    <row r="83" spans="4:5" ht="12.75">
      <c r="D83" s="125"/>
      <c r="E83" s="270"/>
    </row>
  </sheetData>
  <sheetProtection sheet="1" objects="1" scenarios="1" formatCells="0" formatColumns="0" formatRows="0"/>
  <mergeCells count="15">
    <mergeCell ref="D69:D73"/>
    <mergeCell ref="A67:C67"/>
    <mergeCell ref="D25:D29"/>
    <mergeCell ref="D20:D24"/>
    <mergeCell ref="D37:D41"/>
    <mergeCell ref="D32:D36"/>
    <mergeCell ref="D49:D53"/>
    <mergeCell ref="D12:D16"/>
    <mergeCell ref="D44:D48"/>
    <mergeCell ref="D61:D65"/>
    <mergeCell ref="D56:D60"/>
    <mergeCell ref="A1:B1"/>
    <mergeCell ref="A2:B2"/>
    <mergeCell ref="A4:C4"/>
    <mergeCell ref="D7:D11"/>
  </mergeCells>
  <dataValidations count="2">
    <dataValidation type="list" allowBlank="1" showErrorMessage="1" prompt="Please select: yes or no" sqref="C32:C41 C20:C29 C7:C16">
      <formula1>SelectYesNo</formula1>
    </dataValidation>
    <dataValidation type="list" allowBlank="1" showInputMessage="1" showErrorMessage="1" sqref="C69:C70 C72:C73">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48"/>
  <sheetViews>
    <sheetView zoomScaleSheetLayoutView="100" zoomScalePageLayoutView="0" workbookViewId="0" topLeftCell="A1">
      <selection activeCell="B8" sqref="B8"/>
    </sheetView>
  </sheetViews>
  <sheetFormatPr defaultColWidth="11.421875" defaultRowHeight="12.75"/>
  <cols>
    <col min="1" max="1" width="20.28125" style="81" customWidth="1"/>
    <col min="2" max="2" width="74.140625" style="108" customWidth="1"/>
    <col min="3" max="3" width="73.140625" style="67" customWidth="1"/>
    <col min="4" max="16384" width="11.421875" style="80" customWidth="1"/>
  </cols>
  <sheetData>
    <row r="1" spans="1:5" s="62" customFormat="1" ht="12.75">
      <c r="A1" s="59"/>
      <c r="B1" s="60"/>
      <c r="C1" s="61" t="str">
        <f>Translations!$B$63</f>
        <v>UPUTE ZA VERIFIKATORE</v>
      </c>
      <c r="E1" s="78"/>
    </row>
    <row r="2" spans="1:3" s="62" customFormat="1" ht="12.75" customHeight="1">
      <c r="A2" s="580" t="str">
        <f>Translations!$B$250</f>
        <v>Verifikacijsko izvješće</v>
      </c>
      <c r="B2" s="580"/>
      <c r="C2" s="79"/>
    </row>
    <row r="3" spans="1:3" s="62" customFormat="1" ht="12.75">
      <c r="A3" s="580" t="str">
        <f>'Mišljenje (Postrojenja)'!A3:B3</f>
        <v>EU ETS godišnje izvješćivanje</v>
      </c>
      <c r="B3" s="580"/>
      <c r="C3" s="588" t="str">
        <f>Translations!$B$278</f>
        <v>Napomena – naziv postrojenja automatski se bira nakon što je upisan u kartici Priloga 1.</v>
      </c>
    </row>
    <row r="4" spans="1:3" s="62" customFormat="1" ht="15" customHeight="1">
      <c r="A4" s="583" t="str">
        <f>IF(ISBLANK('Prilog 1 - Nalazi'!A3),NameMissing,'Prilog 1 - Nalazi'!A3)</f>
        <v>Unesite ime operatera koje je navedeno u listu Prilog 1.</v>
      </c>
      <c r="B4" s="584"/>
      <c r="C4" s="588"/>
    </row>
    <row r="5" spans="1:3" ht="12.75">
      <c r="A5" s="590" t="str">
        <f>Translations!$B$279</f>
        <v>Prilog 2. – Daljnje informacije o važnosti mišljenja</v>
      </c>
      <c r="B5" s="590"/>
      <c r="C5" s="593" t="str">
        <f>Translations!$B$280</f>
        <v>Ne mijenjajte oblik riječi u ovom radnom listu OSIM AKO ne postoji uputa za takvo postupanje</v>
      </c>
    </row>
    <row r="6" spans="2:3" ht="13.5" thickBot="1">
      <c r="B6" s="82"/>
      <c r="C6" s="593"/>
    </row>
    <row r="7" spans="1:2" ht="68.25" customHeight="1">
      <c r="A7" s="83" t="str">
        <f>Translations!$B$281</f>
        <v>Ciljevi i opseg akreditacije:</v>
      </c>
      <c r="B7" s="84" t="str">
        <f>Translations!$B$282</f>
        <v>Kako bi verificirali godišnje emisije operatera ili operatora zrakoplova [podaci o tonskim kilometrima] na razumnu razinu sigurnosti u godišnjem izvješću o emisijama [izvješću o tonskim kilometrima]  (kao što je sažeto u priloženom Mišljenju)  u okviru EU ETS sustava potrebno je utvrditi sukladnost s odobrenim zahtjevima za praćenje, s odobrenim planom praćenja i EU Uredbom o praćenju i izvješćivanju.</v>
      </c>
    </row>
    <row r="8" spans="1:5" ht="93.75" customHeight="1">
      <c r="A8" s="85" t="str">
        <f>Translations!$B$283</f>
        <v>Odgovornosti:</v>
      </c>
      <c r="B8" s="86" t="str">
        <f>Translations!$B$284</f>
        <v>Operater ili operator zrakoplova snosi isključivu odgovornost za pripremu i izradu godišnjeg izvješća o emisijama stakleničkih plinova [podaci o tonskim kilometrima] za potrebe EU ETS sustava u skladu s pravilima i njihovim odobrenim planom praćenja (kako je navedeno u priloženom Mišljenju); za sve informacije i procjene koje podupiru prijavljene podatke; za utvrđivanje ciljeva postrojenja u odnosu na informacije o stakleničkim plinovima i za uspostavu i provođenje odgovarajućih procedura, upravljanje radnim učinkom i sustavima unutarnjih kontrola iz kojih se dobivaju informacije za izvješće.</v>
      </c>
      <c r="E8" s="80" t="str">
        <f>Translations!$B$285</f>
        <v> </v>
      </c>
    </row>
    <row r="9" spans="1:2" ht="12.75">
      <c r="A9" s="85"/>
      <c r="B9" s="86" t="str">
        <f>Translations!$B$286</f>
        <v>Nadležno tijelo odgovorno je za:</v>
      </c>
    </row>
    <row r="10" spans="1:2" ht="12.75">
      <c r="A10" s="85"/>
      <c r="B10" s="87" t="str">
        <f>Translations!$B$287</f>
        <v>- izdavanje i mijenjanje važećih Dozvola operatera ili zrakoplovnih operatera;</v>
      </c>
    </row>
    <row r="11" spans="1:2" ht="25.5">
      <c r="A11" s="85"/>
      <c r="B11" s="87" t="str">
        <f>Translations!$B$288</f>
        <v>- provođenje zahtjeva Uredbe EU 601/2012 o praćenju i izvješćivanju i svih zahtjeva važeće Dozvole;</v>
      </c>
    </row>
    <row r="12" spans="1:2" ht="51">
      <c r="A12" s="85"/>
      <c r="B12" s="87" t="str">
        <f>Translations!$B$289</f>
        <v>- usuglašavanje s određenim aspektima verifikacijskog postupka, npr. neprovedenim obilaskom terena. U iznimnim okolnostima uključujući i one iz čl 70(1) i 70(2) Uredbe o praćenju i izvješćivanju Nadležno tijelo može odrediti operateru ili operateru zrakoplova emisije [podaci o tonskim kilometrima] za potrebe ETS.</v>
      </c>
    </row>
    <row r="13" spans="1:3" ht="106.5" customHeight="1">
      <c r="A13" s="85"/>
      <c r="B13" s="88" t="str">
        <f>Translations!$B$290</f>
        <v>Verifikator (naveden u "Izjavi") je odgovoran za provjeru operatera ili operatora zrakoplova u javnom interesu, sukladno Ugovoru o verifikaciji i Uredbi EU 600/2012 o akreditaciji i verifikaciji, neovisan je prema operateru ili operateru zrakoplova i Nadležnom tijelu koje je odgovorno za provedbu Direktive 2003/87/EC. Odgovornost verifikatora je formirati neovisno mišljenje temeljeno na informacijama i pregledu Godišnjeg izvješća o emisijama [izvješću o tonskim kilometrima] te o tome izvjestiti operatera ili operatera zrakoplova. Također izviještavamo ako po našem mišljenju:</v>
      </c>
      <c r="C13" s="89"/>
    </row>
    <row r="14" spans="1:3" ht="38.25">
      <c r="A14" s="85"/>
      <c r="B14" s="90" t="str">
        <f>Translations!$B$291</f>
        <v>• u godišnjem izvješću o emisijama [izvješću o tonskim kilometrima] postoje netočnosti ili povezanost sa netočnim tvrdnjama (propusti, pogrešna tumačenja ili bilo koje druge greške) ili neusklađenosti; ili</v>
      </c>
      <c r="C14" s="91"/>
    </row>
    <row r="15" spans="1:3" ht="25.5">
      <c r="A15" s="85"/>
      <c r="B15" s="90" t="str">
        <f>Translations!$B$292</f>
        <v>• praćenje i izvješćivanje operatera ili operatera zrakoplova nije sukladno Uredbi EU 601/2012, čak i ako je Plan praćenja odobren od strane Nadležnog tijela; ili</v>
      </c>
      <c r="C15" s="92"/>
    </row>
    <row r="16" spans="1:4" ht="28.5" customHeight="1">
      <c r="A16" s="85"/>
      <c r="B16" s="90" t="str">
        <f>Translations!$B$293</f>
        <v>• EU ETS vodeći verifikator/ocjenjitelj nije dobio sve informacije i objašnjenja koja su potrebna za obavljanje pregleda s razumnom razinom sigurnosti; ili</v>
      </c>
      <c r="D16" s="67"/>
    </row>
    <row r="17" spans="1:2" ht="38.25">
      <c r="A17" s="85"/>
      <c r="B17" s="90" t="str">
        <f>Translations!$B$294</f>
        <v>• poboljšanja mogu biti napravljena od strane operatera ili operatora zrakoplova u godišnjem izvješću o emisijama i/ili u odobrenom Planu praćenja u skladu s Uredbom 601/2012 o praćenju i izvješćivanju.</v>
      </c>
    </row>
    <row r="18" spans="1:4" ht="127.5">
      <c r="A18" s="85" t="str">
        <f>Translations!$B$295</f>
        <v>Obavljeni pregled i temelj mišljenja:</v>
      </c>
      <c r="B18" s="93" t="str">
        <f>Translations!$B$296</f>
        <v>Proveli smo pregled uzimajući u obzir kriterije za provjeru referentnih dokumenata navedenih u nastavku. To uključuje ispitivanje dokaza na temelju naše analize rizika, koji nam daju razumno jamstvo da su prikazane vrijednosti koje se odnose na propisno pripremljene podatke u skladu s propisima i načelima EU ETS-a kao što je navedeno u kriterijima dokumenata koji su niže navedeni, i odobrenim planom praćenja Operatera ili Operatera zrakoplova. To također uključuje ocjenu gdje je potrebno procijeniti i prosuditi učinjeno od strane operatera ili operatora zrakoplova u pripremi podataka i uzimajući u obzir ukupnu adekvatnost predstavljenih podataka u godišnjem izvješću o emisijama [izvješću o tonskim kilometrima] i mogućnosti za materijalne pogreške.</v>
      </c>
      <c r="C18" s="94"/>
      <c r="D18" s="67"/>
    </row>
    <row r="19" spans="1:4" ht="12.75">
      <c r="A19" s="85" t="str">
        <f>Translations!$B$297</f>
        <v>Razina značajnosti</v>
      </c>
      <c r="B19" s="429"/>
      <c r="C19" s="66" t="str">
        <f>Translations!$B$298</f>
        <v>Vidi članak 23. Uredbe o akreditaciji i verifikaciji (AV Uredba)</v>
      </c>
      <c r="D19" s="67"/>
    </row>
    <row r="20" spans="1:3" ht="51">
      <c r="A20" s="85"/>
      <c r="B20" s="430" t="str">
        <f>Translations!$B$285</f>
        <v> </v>
      </c>
      <c r="C20" s="95" t="str">
        <f>Translations!$B$299</f>
        <v>&lt; upisati bilo koje relevantne pojedinosti ili kriterije koje se odnose na obavljeni rad ili temelj mišljenja. Cilj ove linije je omogućiti verifikatoru dodavanje bilo koje pojedinosti za koju smatra da će pomoći korisniku u razumijevanju opsega i dubini obavljenog posla, itd.&gt;</v>
      </c>
    </row>
    <row r="21" spans="1:4" ht="42.75" customHeight="1" thickBot="1">
      <c r="A21" s="96"/>
      <c r="B21" s="97" t="str">
        <f>Translations!$B$300</f>
        <v>Kvantifikacija stakleničkih plinova podliježe inherentnoj nesigurnosti zbog projektirane mogućnosti mjernih instrumenata, metodologije ispitivanja i nepotpunih znanstvenih spoznaja u određivanju čimbenika emisija i potencijala globalnog zagrijavanja.</v>
      </c>
      <c r="C21" s="66"/>
      <c r="D21" s="67"/>
    </row>
    <row r="22" spans="2:13" ht="9" customHeight="1" thickBot="1">
      <c r="B22" s="82"/>
      <c r="C22" s="66"/>
      <c r="D22" s="98"/>
      <c r="E22" s="98"/>
      <c r="F22" s="98"/>
      <c r="G22" s="98"/>
      <c r="H22" s="98"/>
      <c r="I22" s="98"/>
      <c r="J22" s="98"/>
      <c r="K22" s="98"/>
      <c r="L22" s="98"/>
      <c r="M22" s="98"/>
    </row>
    <row r="23" spans="1:13" ht="39.75" customHeight="1">
      <c r="A23" s="591" t="str">
        <f>Translations!$B$301</f>
        <v>Referentni dokumenti:</v>
      </c>
      <c r="B23" s="99" t="str">
        <f>Translations!$B$302</f>
        <v>Provedba verifikacije (1) - Za akreditirane verifikatore</v>
      </c>
      <c r="C23" s="586" t="str">
        <f>Translations!$B$303</f>
        <v>&lt;Odaberite skup kriterija koji odgovaraju akreditaciji/certifikatu  koji je dodijeljen verifikatoru (obrišite nebitne skupine).&gt; Očekuje se da će za većinu verifikacijskih tijela biti potreban samo skup (1).
Napominjemo da neki dokumenti mogu biti ažurirani ili podvrgnuti preispitivanju te zbog toga morate provjeriti citirate li ti ispravnu verziju</v>
      </c>
      <c r="D23" s="98"/>
      <c r="E23" s="98"/>
      <c r="F23" s="98"/>
      <c r="G23" s="98"/>
      <c r="H23" s="98"/>
      <c r="I23" s="98"/>
      <c r="J23" s="98"/>
      <c r="K23" s="98"/>
      <c r="L23" s="98"/>
      <c r="M23" s="98"/>
    </row>
    <row r="24" spans="1:3" ht="26.25" customHeight="1">
      <c r="A24" s="592"/>
      <c r="B24" s="100" t="str">
        <f>Translations!$B$304</f>
        <v>1) Uredba Komisije (EU) br. 600/2012 od 21. lipnja 2012. o verifikaciji izvješća o stakleničkim plinovima i izvješća o tonskim kilometrima te o akreditaciji verifikatora u skladu s Direktivom 2003/87/EZ….. (AVR)</v>
      </c>
      <c r="C24" s="586"/>
    </row>
    <row r="25" spans="1:3" ht="31.5" customHeight="1">
      <c r="A25" s="592"/>
      <c r="B25" s="101" t="str">
        <f>Translations!$B$305</f>
        <v>2) EN ISO/IEC 14065:2013: Zahtjevi za tijela koja provode validaciju i verifikaciju emisija stakleničkih plinova povezanu s akreditacijom ili drugim odobrenjima</v>
      </c>
      <c r="C25" s="586"/>
    </row>
    <row r="26" spans="1:3" ht="25.5">
      <c r="A26" s="592"/>
      <c r="B26" s="101" t="str">
        <f>Translations!$B$306</f>
        <v>3) EN ISO/IEC 14064-3:2012: Specifikacija sa smjernicama za validaciju i verifikaciju tvrdnji o stakleničkim plinovima</v>
      </c>
      <c r="C26" s="586"/>
    </row>
    <row r="27" spans="1:3" ht="25.5">
      <c r="A27" s="592"/>
      <c r="B27" s="100" t="str">
        <f>Translations!$B$307</f>
        <v>4) IAF MD 6:2014 Međunarodni akreditacijski forum (IAF) Obvezujući dokument za primjenu norme ISO 14065:2013 Izdanje 2, ožujak 2014)</v>
      </c>
      <c r="C27" s="586"/>
    </row>
    <row r="28" spans="1:3" ht="12.75">
      <c r="A28" s="592"/>
      <c r="B28" s="100" t="str">
        <f>Translations!$B$308</f>
        <v>5) Upute o verifikaciji i akreditaciji koje su sastavile službe Europske komisije</v>
      </c>
      <c r="C28" s="586"/>
    </row>
    <row r="29" spans="1:3" ht="25.5">
      <c r="A29" s="592"/>
      <c r="B29" s="100" t="str">
        <f>Translations!$B$309</f>
        <v>6) EA-6/03 Upute Europske suradnje na akreditaciji za priznavanje verifikatora prema EU ETS Direktivi</v>
      </c>
      <c r="C29" s="586"/>
    </row>
    <row r="30" spans="1:3" ht="12.75">
      <c r="A30" s="592"/>
      <c r="B30" s="100" t="str">
        <f>Translations!$B$41</f>
        <v>Ovdje se navode upute za određenu državu članicu:</v>
      </c>
      <c r="C30" s="586"/>
    </row>
    <row r="31" spans="1:3" ht="12.75">
      <c r="A31" s="592"/>
      <c r="B31" s="102" t="str">
        <f>Translations!$B$310</f>
        <v>Ovdje su navedene upute za određenu državu:</v>
      </c>
      <c r="C31" s="586"/>
    </row>
    <row r="32" spans="1:3" ht="13.5" thickBot="1">
      <c r="A32" s="592"/>
      <c r="B32" s="103" t="str">
        <f>Translations!$B$310</f>
        <v>Ovdje su navedene upute za određenu državu:</v>
      </c>
      <c r="C32" s="586"/>
    </row>
    <row r="33" spans="1:3" ht="13.5" thickBot="1">
      <c r="A33" s="85"/>
      <c r="B33" s="104"/>
      <c r="C33" s="587"/>
    </row>
    <row r="34" spans="1:3" ht="25.5">
      <c r="A34" s="85"/>
      <c r="B34" s="99" t="str">
        <f>Translations!$B$311</f>
        <v>Provedba akreditacije (2) - Dodatni kriteriji za akreditirane verifikatore koji su i davatelji financijskih osiguranja</v>
      </c>
      <c r="C34" s="589" t="str">
        <f>Translations!$B$312</f>
        <v>Ovaj skup treba odabrati samo ako je verifikator financijsko računovodstveno tijelo na koje se  primjenjuju pravila i standardi koje propisuje Odbor za međunarodne standarde revidiranja i izražavanja uvjerenja (IAASB) i njegova povezana tijela
Ovi standardi nisu obuhvaćeni akreditacijom, akreditacijska tijela ne provjeravaju usklađenost s tim standardima.</v>
      </c>
    </row>
    <row r="35" spans="1:3" ht="38.25">
      <c r="A35" s="85"/>
      <c r="B35" s="100" t="str">
        <f>Translations!$B$313</f>
        <v>8) Međunarodni standard o angažmanu s izražavanjem sigurnosti 3000: Angažman s izražavanjem sigurnosti osim revizije ili preispitivanja povijesnih informacija, koji izdaje IAASB.</v>
      </c>
      <c r="C35" s="589"/>
    </row>
    <row r="36" spans="1:3" ht="26.25" thickBot="1">
      <c r="A36" s="85"/>
      <c r="B36" s="103" t="str">
        <f>Translations!$B$314</f>
        <v>9) Međunarodni standard o angažmanu s izražavanjem sigurnosti 3410: Angažman s izražavanjem sigurnosti o izjavama o stakleničkim plinovima, koji izdaje IAASB.</v>
      </c>
      <c r="C36" s="589"/>
    </row>
    <row r="37" spans="1:3" ht="12.75">
      <c r="A37" s="85"/>
      <c r="B37" s="99" t="str">
        <f>Translations!$B$315</f>
        <v>Provedba akreditacije (3) - Za verifikatore certificirane prema AVR čl. 54(2)</v>
      </c>
      <c r="C37" s="585" t="str">
        <f>Translations!$B$316</f>
        <v>Ovaj skup treba odabrati samo ako je verifikator certificirana fizička osoba prema članku 54. stavku 2. AV Uredbe.</v>
      </c>
    </row>
    <row r="38" spans="1:3" ht="38.25">
      <c r="A38" s="85"/>
      <c r="B38" s="100" t="str">
        <f>Translations!$B$317</f>
        <v>1) Uredba Komisije (EU) br. 600/2012 od 21. lipnja 2012. o verifikaciji izvješća o stakleničkim plinovima i izvješća o tonskim kilometrima te o akreditaciji verifikatora u skladu Direktivom 2003/87/EZ….. (AVR)</v>
      </c>
      <c r="C38" s="585"/>
    </row>
    <row r="39" spans="1:3" ht="12.75">
      <c r="A39" s="85"/>
      <c r="B39" s="100" t="str">
        <f>Translations!$B$318</f>
        <v>2) EU Upute o potvrđenim verifikatorima koje su sastavile službe Europske komisije</v>
      </c>
      <c r="C39" s="105"/>
    </row>
    <row r="40" spans="1:3" ht="26.25" thickBot="1">
      <c r="A40" s="85"/>
      <c r="B40" s="103" t="str">
        <f>Translations!$B$319</f>
        <v>3)….. Potrebno je navesti sve druge zahtjeve / upute koje se primjenjuju na potvrđene verifikatore npr. sva lokalna pravila države članice o postupku certificiranja.</v>
      </c>
      <c r="C40" s="106"/>
    </row>
    <row r="41" spans="1:3" ht="12.75">
      <c r="A41" s="85"/>
      <c r="B41" s="107" t="str">
        <f>Translations!$B$320</f>
        <v>Pravila EU ETS</v>
      </c>
      <c r="C41" s="585" t="str">
        <f>Translations!$B$321</f>
        <v>Ovaj skup trebaju odabrati svi verifikatori.
Napomena – provjerite kako biste bili sigurni da je popis valjan za državu članicu u kojoj se izdaje mišljenje budući da su Smjernice nekih država članica primjenjive samo u pojedinoj državi članici.
Kao minimum moraju biti uključene relevantne EU uredbe i Smjernice EK.</v>
      </c>
    </row>
    <row r="42" spans="1:3" ht="25.5">
      <c r="A42" s="85"/>
      <c r="B42" s="100" t="str">
        <f>Translations!$B$322</f>
        <v>A) Uredba Komisije (EU) br. 601/2012 o praćenju i izvješćivanju o emisijama stakleničkih plinova u skladu s Direktivom 2003/87/EZ (MRR)</v>
      </c>
      <c r="C42" s="585"/>
    </row>
    <row r="43" spans="1:3" ht="25.5">
      <c r="A43" s="85"/>
      <c r="B43" s="100" t="str">
        <f>Translations!$B$323</f>
        <v>B) EU Upute koje su sastavile službe Europske komisije za potporu usklađenom tumačenju Uredbe o praćenju i izvješćivanju</v>
      </c>
      <c r="C43" s="585"/>
    </row>
    <row r="44" spans="1:3" ht="25.5">
      <c r="A44" s="85"/>
      <c r="B44" s="100" t="str">
        <f>Translations!$B$324</f>
        <v>C) EU Upute koje su sastavile službe Europske komisije za potporu usklađenom tumačenju AV Uredbe</v>
      </c>
      <c r="C44" s="585"/>
    </row>
    <row r="45" spans="1:3" ht="13.5" thickBot="1">
      <c r="A45" s="96"/>
      <c r="B45" s="103" t="str">
        <f>Translations!$B$325</f>
        <v>D) Potrebno je navesti sve ostale primjenjive nacionalne zahtjeve/ upute</v>
      </c>
      <c r="C45" s="585"/>
    </row>
    <row r="46" ht="6.75" customHeight="1">
      <c r="B46" s="82"/>
    </row>
    <row r="47" ht="12.75" customHeight="1"/>
    <row r="48" ht="12.75">
      <c r="B48" s="109"/>
    </row>
  </sheetData>
  <sheetProtection sheet="1" objects="1" scenarios="1" formatCells="0" formatColumns="0" formatRows="0"/>
  <mergeCells count="11">
    <mergeCell ref="C5:C6"/>
    <mergeCell ref="A2:B2"/>
    <mergeCell ref="A3:B3"/>
    <mergeCell ref="A4:B4"/>
    <mergeCell ref="C41:C45"/>
    <mergeCell ref="C23:C33"/>
    <mergeCell ref="C3:C4"/>
    <mergeCell ref="C34:C36"/>
    <mergeCell ref="C37:C38"/>
    <mergeCell ref="A5:B5"/>
    <mergeCell ref="A23:A32"/>
  </mergeCells>
  <dataValidations count="3">
    <dataValidation type="list" allowBlank="1" showErrorMessage="1" promptTitle="Select guidance document" prompt="Select the additional and relevant guidance documents that you have used, ensuring that the correct version is cited" sqref="B31:B32">
      <formula1>conductaccredited</formula1>
    </dataValidation>
    <dataValidation type="list" allowBlank="1" showInputMessage="1" showErrorMessage="1" sqref="B30">
      <formula1>MSSPECIFICGUIDANCE</formula1>
    </dataValidation>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portrait" paperSize="9" scale="52"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E31"/>
  <sheetViews>
    <sheetView zoomScalePageLayoutView="0" workbookViewId="0" topLeftCell="A1">
      <selection activeCell="B13" sqref="B13"/>
    </sheetView>
  </sheetViews>
  <sheetFormatPr defaultColWidth="11.421875" defaultRowHeight="12.75"/>
  <cols>
    <col min="1" max="1" width="4.8515625" style="59" customWidth="1"/>
    <col min="2" max="2" width="85.7109375" style="60" customWidth="1"/>
    <col min="3" max="3" width="75.7109375" style="77" customWidth="1"/>
    <col min="4" max="16384" width="11.421875" style="62" customWidth="1"/>
  </cols>
  <sheetData>
    <row r="1" ht="12.75">
      <c r="C1" s="61" t="str">
        <f>Translations!$B$63</f>
        <v>UPUTE ZA VERIFIKATORE</v>
      </c>
    </row>
    <row r="2" spans="1:3" ht="12.75">
      <c r="A2" s="580" t="str">
        <f>Translations!$B$326</f>
        <v>Verifikacijsko mišljenje - ETS</v>
      </c>
      <c r="B2" s="580"/>
      <c r="C2" s="62"/>
    </row>
    <row r="3" spans="1:3" ht="13.5" thickBot="1">
      <c r="A3" s="580" t="str">
        <f>'Mišljenje (Postrojenja)'!A3:B3</f>
        <v>EU ETS godišnje izvješćivanje</v>
      </c>
      <c r="B3" s="580"/>
      <c r="C3" s="588" t="str">
        <f>Translations!$B$278</f>
        <v>Napomena – naziv postrojenja automatski se bira nakon što je upisan u kartici Priloga 1.</v>
      </c>
    </row>
    <row r="4" spans="1:3" ht="13.5" thickBot="1">
      <c r="A4" s="594" t="str">
        <f>'Prilog 2 - Osnove rada'!A4</f>
        <v>Unesite ime operatera koje je navedeno u listu Prilog 1.</v>
      </c>
      <c r="B4" s="595"/>
      <c r="C4" s="588"/>
    </row>
    <row r="5" spans="1:3" ht="25.5" customHeight="1">
      <c r="A5" s="597" t="str">
        <f>Translations!$B$327</f>
        <v>Prilog 3 - Sažetak uvjeta / promjena / pojašnjenja / izmjena</v>
      </c>
      <c r="B5" s="597"/>
      <c r="C5" s="64"/>
    </row>
    <row r="6" spans="1:4" ht="29.25" customHeight="1">
      <c r="A6" s="598" t="str">
        <f>Translations!$B$328</f>
        <v>A) Odobreno od nadležnog tijela ali NIJE uključeno u zadnju odobrenu verziju plana praćenja pri završetku verifikacije</v>
      </c>
      <c r="B6" s="598"/>
      <c r="C6" s="66"/>
      <c r="D6" s="67"/>
    </row>
    <row r="7" spans="2:4" ht="6.75" customHeight="1" thickBot="1">
      <c r="B7" s="68"/>
      <c r="C7" s="66"/>
      <c r="D7" s="67"/>
    </row>
    <row r="8" spans="1:3" ht="14.25" customHeight="1">
      <c r="A8" s="69">
        <v>1</v>
      </c>
      <c r="B8" s="315"/>
      <c r="C8" s="599" t="str">
        <f>Translations!$B$329</f>
        <v>Ovdje treba navesti sve što je usuglašeno (npr. dopisom, mailom, faxom ili telefonom) ali nije ugrađeno u odobrenom planu praćenja ili dozvoli. To također uključuje npr. nove tehničke jedinice, nove procese, obavijesti o zatvaranju, itd.</v>
      </c>
    </row>
    <row r="9" spans="1:3" ht="12.75">
      <c r="A9" s="70">
        <v>2</v>
      </c>
      <c r="B9" s="316"/>
      <c r="C9" s="599"/>
    </row>
    <row r="10" spans="1:3" ht="12.75" customHeight="1">
      <c r="A10" s="70">
        <v>3</v>
      </c>
      <c r="B10" s="316"/>
      <c r="C10" s="599"/>
    </row>
    <row r="11" spans="1:3" ht="12.75" customHeight="1">
      <c r="A11" s="70">
        <v>4</v>
      </c>
      <c r="B11" s="316"/>
      <c r="C11" s="599"/>
    </row>
    <row r="12" spans="1:3" ht="12.75" customHeight="1">
      <c r="A12" s="70">
        <v>5</v>
      </c>
      <c r="B12" s="316"/>
      <c r="C12" s="599"/>
    </row>
    <row r="13" spans="1:3" ht="12.75" customHeight="1">
      <c r="A13" s="70">
        <v>6</v>
      </c>
      <c r="B13" s="316"/>
      <c r="C13" s="599" t="str">
        <f>Translations!$B$330</f>
        <v>Upišite sve relevantne podatke. Za svaki komentar zaseban novi redak. Ukoliko je potrebno dodatnog prostora, dodajte redove. Ako nema relevantnih komentara, upišite NIJE PRIMJENJIVO u prvi redak.</v>
      </c>
    </row>
    <row r="14" spans="1:3" ht="12.75" customHeight="1">
      <c r="A14" s="70">
        <v>7</v>
      </c>
      <c r="B14" s="316"/>
      <c r="C14" s="599"/>
    </row>
    <row r="15" spans="1:3" ht="15" customHeight="1">
      <c r="A15" s="71">
        <v>8</v>
      </c>
      <c r="B15" s="316"/>
      <c r="C15" s="599"/>
    </row>
    <row r="16" spans="1:3" ht="12.75" customHeight="1">
      <c r="A16" s="71">
        <v>9</v>
      </c>
      <c r="B16" s="316"/>
      <c r="C16" s="599"/>
    </row>
    <row r="17" spans="1:3" ht="13.5" thickBot="1">
      <c r="A17" s="72">
        <v>10</v>
      </c>
      <c r="B17" s="317"/>
      <c r="C17" s="599"/>
    </row>
    <row r="18" spans="2:3" ht="12.75">
      <c r="B18" s="68"/>
      <c r="C18" s="64"/>
    </row>
    <row r="19" spans="1:4" s="73" customFormat="1" ht="12.75">
      <c r="A19" s="596" t="str">
        <f>Translations!$B$331</f>
        <v>B) Utvrđeno od strane verifikatora ali o tome NIJE do 31. prosinca izvještajne godine obaviješteno nadležno tijelo</v>
      </c>
      <c r="B19" s="596"/>
      <c r="C19" s="66"/>
      <c r="D19" s="67"/>
    </row>
    <row r="20" spans="1:3" s="75" customFormat="1" ht="43.5" customHeight="1" thickBot="1">
      <c r="A20" s="59"/>
      <c r="B20" s="68" t="str">
        <f>Translations!$B$332</f>
        <v>Ovo uključuje promjene kapaciteta, razina aktivnosti i/ili rada postrojenja koje mogu utjecati na dodjelu emisijskih jedinica; i promjena u planu praćenja koje nisu odobrene od nadležnog tijela prije završetka verifikacije.</v>
      </c>
      <c r="C20" s="74"/>
    </row>
    <row r="21" spans="1:5" s="75" customFormat="1" ht="12.75" customHeight="1">
      <c r="A21" s="69">
        <v>1</v>
      </c>
      <c r="B21" s="315"/>
      <c r="C21" s="599" t="str">
        <f>Translations!$B$333</f>
        <v>&lt; Ovdje trebaju biti navedene sve promjene kapaciteta, razine aktivnosti i promjene u radu postrojenja koje su utvrđene od strane verifikatora a o tome nije do 31. prosinca izvještajne godine obaviješteno nadležno tijelo. Također trebaju biti navedene sve promjene plana praćenja o kojima do kraja godine nije obaviješteno nadležno tijelo i nije od strane nadležnog tijela odobreno, u trenutku verifikacije.</v>
      </c>
      <c r="D21" s="272"/>
      <c r="E21" s="76"/>
    </row>
    <row r="22" spans="1:4" s="75" customFormat="1" ht="12.75" customHeight="1">
      <c r="A22" s="70">
        <v>2</v>
      </c>
      <c r="B22" s="316"/>
      <c r="C22" s="599"/>
      <c r="D22" s="269"/>
    </row>
    <row r="23" spans="1:4" s="75" customFormat="1" ht="12.75" customHeight="1">
      <c r="A23" s="70">
        <v>3</v>
      </c>
      <c r="B23" s="316"/>
      <c r="C23" s="599"/>
      <c r="D23" s="269"/>
    </row>
    <row r="24" spans="1:4" s="75" customFormat="1" ht="12.75" customHeight="1">
      <c r="A24" s="70">
        <v>4</v>
      </c>
      <c r="B24" s="316"/>
      <c r="C24" s="599"/>
      <c r="D24" s="269"/>
    </row>
    <row r="25" spans="1:4" s="75" customFormat="1" ht="12.75" customHeight="1">
      <c r="A25" s="70">
        <v>5</v>
      </c>
      <c r="B25" s="316"/>
      <c r="C25" s="599"/>
      <c r="D25" s="269"/>
    </row>
    <row r="26" spans="1:4" s="75" customFormat="1" ht="12.75" customHeight="1">
      <c r="A26" s="70">
        <v>6</v>
      </c>
      <c r="B26" s="316"/>
      <c r="C26" s="599"/>
      <c r="D26" s="269"/>
    </row>
    <row r="27" spans="1:4" s="75" customFormat="1" ht="12.75" customHeight="1">
      <c r="A27" s="70">
        <v>7</v>
      </c>
      <c r="B27" s="316"/>
      <c r="C27" s="599" t="str">
        <f>Translations!$B$334</f>
        <v>Ovdje se ne smije ponavljati što je navedeno pod točkom A).</v>
      </c>
      <c r="D27" s="269"/>
    </row>
    <row r="28" spans="1:3" s="75" customFormat="1" ht="12.75" customHeight="1">
      <c r="A28" s="70">
        <v>8</v>
      </c>
      <c r="B28" s="316"/>
      <c r="C28" s="599"/>
    </row>
    <row r="29" spans="1:3" s="75" customFormat="1" ht="12.75" customHeight="1">
      <c r="A29" s="70">
        <v>9</v>
      </c>
      <c r="B29" s="316"/>
      <c r="C29" s="599" t="str">
        <f>Translations!$B$330</f>
        <v>Upišite sve relevantne podatke. Za svaki komentar zaseban novi redak. Ukoliko je potrebno dodatnog prostora, dodajte redove. Ako nema relevantnih komentara, upišite NIJE PRIMJENJIVO u prvi redak.</v>
      </c>
    </row>
    <row r="30" spans="1:3" s="75" customFormat="1" ht="12.75" customHeight="1">
      <c r="A30" s="71">
        <v>10</v>
      </c>
      <c r="B30" s="316"/>
      <c r="C30" s="599"/>
    </row>
    <row r="31" spans="1:3" s="75" customFormat="1" ht="12.75" customHeight="1" thickBot="1">
      <c r="A31" s="72">
        <v>11</v>
      </c>
      <c r="B31" s="317"/>
      <c r="C31" s="599"/>
    </row>
  </sheetData>
  <sheetProtection sheet="1" objects="1" scenarios="1" formatCells="0" formatColumns="0" formatRows="0"/>
  <mergeCells count="12">
    <mergeCell ref="C13:C17"/>
    <mergeCell ref="C8:C12"/>
    <mergeCell ref="C3:C4"/>
    <mergeCell ref="C29:C31"/>
    <mergeCell ref="C27:C28"/>
    <mergeCell ref="C21:C26"/>
    <mergeCell ref="A2:B2"/>
    <mergeCell ref="A3:B3"/>
    <mergeCell ref="A4:B4"/>
    <mergeCell ref="A19:B19"/>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9"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76">
      <selection activeCell="A3" sqref="A3"/>
    </sheetView>
  </sheetViews>
  <sheetFormatPr defaultColWidth="11.421875" defaultRowHeight="12.75"/>
  <cols>
    <col min="1" max="1" width="50.8515625" style="4" bestFit="1" customWidth="1"/>
    <col min="2" max="2" width="8.00390625" style="4" customWidth="1"/>
    <col min="3" max="3" width="37.7109375" style="4" bestFit="1" customWidth="1"/>
    <col min="4" max="16384" width="11.421875" style="4" customWidth="1"/>
  </cols>
  <sheetData>
    <row r="1" ht="12.75">
      <c r="A1" s="49" t="s">
        <v>280</v>
      </c>
    </row>
    <row r="2" ht="12.75">
      <c r="A2" s="50" t="str">
        <f>Translations!$B$335</f>
        <v>Izgaranje</v>
      </c>
    </row>
    <row r="3" ht="12.75">
      <c r="A3" s="50" t="str">
        <f>Translations!$B$336</f>
        <v>Rafiniranje mineralnih ulja </v>
      </c>
    </row>
    <row r="4" ht="12.75">
      <c r="A4" s="50" t="str">
        <f>Translations!$B$337</f>
        <v>Proizvodnja koksa</v>
      </c>
    </row>
    <row r="5" ht="12.75">
      <c r="A5" s="50" t="str">
        <f>Translations!$B$338</f>
        <v>Pečenje ili sinteriranje metalnih ruda</v>
      </c>
    </row>
    <row r="6" ht="12.75">
      <c r="A6" s="50" t="str">
        <f>Translations!$B$339</f>
        <v>Proizvodnja sirovog željeza ili čelika (primarno ili sekundarno), uključujući kontinuirano lijevanje</v>
      </c>
    </row>
    <row r="7" ht="12.75">
      <c r="A7" s="50" t="str">
        <f>Translations!$B$340</f>
        <v>Proizvodnja ili obrada neobojenih metala</v>
      </c>
    </row>
    <row r="8" ht="12.75">
      <c r="A8" s="50" t="str">
        <f>Translations!$B$341</f>
        <v>Proizvodnja primarnog aluminija</v>
      </c>
    </row>
    <row r="9" ht="12.75">
      <c r="A9" s="50" t="str">
        <f>Translations!$B$342</f>
        <v>Proizvodnja sekundarnog aluminija</v>
      </c>
    </row>
    <row r="10" ht="12.75">
      <c r="A10" s="50" t="str">
        <f>Translations!$B$343</f>
        <v>Proizvodnja ili obrada obojenih metala</v>
      </c>
    </row>
    <row r="11" ht="12.75">
      <c r="A11" s="50" t="str">
        <f>Translations!$B$344</f>
        <v>Proizvodnja cementnog klinkera</v>
      </c>
    </row>
    <row r="12" ht="12.75">
      <c r="A12" s="50" t="str">
        <f>Translations!$B$345</f>
        <v>Proizvodnja vapna ili kalcinacija dolomita/magnezita</v>
      </c>
    </row>
    <row r="13" ht="12.75">
      <c r="A13" s="50" t="str">
        <f>Translations!$B$346</f>
        <v>Proizvodnja stakla</v>
      </c>
    </row>
    <row r="14" ht="15" customHeight="1">
      <c r="A14" s="50" t="str">
        <f>Translations!$B$347</f>
        <v>Proizvodnja keramike</v>
      </c>
    </row>
    <row r="15" ht="12.75">
      <c r="A15" s="50" t="str">
        <f>Translations!$B$348</f>
        <v>Proizvodnja mineralne vune</v>
      </c>
    </row>
    <row r="16" ht="12.75">
      <c r="A16" s="50" t="str">
        <f>Translations!$B$349</f>
        <v>Sušenje ili kalcinacija gipsa ili proizvodnja gipsanih ploča</v>
      </c>
    </row>
    <row r="17" ht="12.75">
      <c r="A17" s="50" t="str">
        <f>Translations!$B$350</f>
        <v>Proizvodnja papirne kaše</v>
      </c>
    </row>
    <row r="18" ht="12.75">
      <c r="A18" s="50" t="str">
        <f>Translations!$B$351</f>
        <v>Proizvodnja papira ili kartona </v>
      </c>
    </row>
    <row r="19" ht="12.75">
      <c r="A19" s="50" t="str">
        <f>Translations!$B$352</f>
        <v>Proizvodnja čađe</v>
      </c>
    </row>
    <row r="20" ht="12.75">
      <c r="A20" s="50" t="str">
        <f>Translations!$B$353</f>
        <v>Proizvodnja dušične kiseline</v>
      </c>
    </row>
    <row r="21" ht="12.75">
      <c r="A21" s="50" t="str">
        <f>Translations!$B$354</f>
        <v>Proizvodnja adipinske kiseline</v>
      </c>
    </row>
    <row r="22" ht="12.75">
      <c r="A22" s="50" t="str">
        <f>Translations!$B$355</f>
        <v>Proizvodnja glioksalne i glioksilne kiselina</v>
      </c>
    </row>
    <row r="23" ht="12.75">
      <c r="A23" s="50" t="str">
        <f>Translations!$B$356</f>
        <v>Proizvodnja amonijaka</v>
      </c>
    </row>
    <row r="24" ht="12.75">
      <c r="A24" s="51" t="str">
        <f>Translations!$B$357</f>
        <v>Proizvodnja organskih kemikalija na veliko</v>
      </c>
    </row>
    <row r="25" ht="12.75">
      <c r="A25" s="50" t="str">
        <f>Translations!$B$358</f>
        <v>Proizvodnja vodika i plina za sintezu</v>
      </c>
    </row>
    <row r="26" ht="12.75">
      <c r="A26" s="50" t="str">
        <f>Translations!$B$359</f>
        <v>Proizvodnja natrijevog karbonata i natrijevog bikarbonata</v>
      </c>
    </row>
    <row r="27" ht="12.75">
      <c r="A27" s="50" t="str">
        <f>Translations!$B$360</f>
        <v>Hvatanje stakleničkih plinova iz postrojenja obuhvaćenih Direktivom 2009/31/EC</v>
      </c>
    </row>
    <row r="28" ht="12.75">
      <c r="A28" s="50" t="str">
        <f>Translations!$B$361</f>
        <v>Transport cjevovodom stakleničkih plinova obuhvaćenih Direktivom 2009/31/EC</v>
      </c>
    </row>
    <row r="29" ht="12.75">
      <c r="A29" s="50" t="str">
        <f>Translations!$B$362</f>
        <v>Geološko skladištenje stakleničkih plinova obuhvaćenih Direktivom 2009/31/EC</v>
      </c>
    </row>
    <row r="31" ht="12.75">
      <c r="A31" s="52" t="s">
        <v>547</v>
      </c>
    </row>
    <row r="32" ht="12.75">
      <c r="A32" s="50" t="str">
        <f>Translations!$B$363</f>
        <v>Da</v>
      </c>
    </row>
    <row r="33" ht="12.75">
      <c r="A33" s="50" t="s">
        <v>1318</v>
      </c>
    </row>
    <row r="34" ht="12.75">
      <c r="A34" s="53"/>
    </row>
    <row r="35" ht="12.75">
      <c r="A35" s="52" t="s">
        <v>249</v>
      </c>
    </row>
    <row r="36" ht="12.75">
      <c r="A36" s="50" t="str">
        <f>Translations!$B$363</f>
        <v>Da</v>
      </c>
    </row>
    <row r="37" ht="12.75">
      <c r="A37" s="50" t="s">
        <v>1318</v>
      </c>
    </row>
    <row r="38" ht="12.75">
      <c r="A38" s="51" t="str">
        <f>Translations!$B$364</f>
        <v>N/A - tonne kilometre</v>
      </c>
    </row>
    <row r="39" ht="12.75">
      <c r="A39" s="53"/>
    </row>
    <row r="40" ht="12.75">
      <c r="A40" s="49" t="s">
        <v>258</v>
      </c>
    </row>
    <row r="41" ht="12.75">
      <c r="A41" s="50" t="str">
        <f>Translations!$B$363</f>
        <v>Da</v>
      </c>
    </row>
    <row r="42" ht="12.75">
      <c r="A42" s="50" t="str">
        <f>Translations!$B$365</f>
        <v>Ne. Vidjeti Prilog 3 za detalje</v>
      </c>
    </row>
    <row r="43" ht="12.75">
      <c r="A43" s="50" t="str">
        <f>Translations!$B$366</f>
        <v>N/P</v>
      </c>
    </row>
    <row r="45" ht="12.75">
      <c r="A45" s="49" t="s">
        <v>103</v>
      </c>
    </row>
    <row r="46" ht="12.75">
      <c r="A46" s="50" t="str">
        <f>Translations!$B$363</f>
        <v>Da</v>
      </c>
    </row>
    <row r="47" ht="12.75">
      <c r="A47" s="50" t="str">
        <f>Translations!$B$367</f>
        <v>Ne. Vidjeti Prilog 1 za detalje</v>
      </c>
    </row>
    <row r="48" s="53" customFormat="1" ht="12.75">
      <c r="A48" s="50" t="str">
        <f>Translations!$B$366</f>
        <v>N/P</v>
      </c>
    </row>
    <row r="49" ht="12.75">
      <c r="A49" s="53"/>
    </row>
    <row r="50" ht="12.75">
      <c r="A50" s="52" t="s">
        <v>261</v>
      </c>
    </row>
    <row r="51" ht="12.75">
      <c r="A51" s="50" t="str">
        <f>Translations!$B$363</f>
        <v>Da</v>
      </c>
    </row>
    <row r="52" ht="12.75">
      <c r="A52" s="50" t="s">
        <v>1318</v>
      </c>
    </row>
    <row r="54" ht="12.75">
      <c r="A54" s="49" t="s">
        <v>264</v>
      </c>
    </row>
    <row r="55" ht="12.75">
      <c r="A55" s="54" t="str">
        <f>Translations!$B$368</f>
        <v>Da. Vidjeti Prilog 1 za preporuke.</v>
      </c>
    </row>
    <row r="56" ht="12.75">
      <c r="A56" s="54" t="str">
        <f>Translations!$B$369</f>
        <v>Ne, nema poboljšanja označenih kao obaveznih.</v>
      </c>
    </row>
    <row r="58" ht="12.75">
      <c r="A58" s="52" t="s">
        <v>537</v>
      </c>
    </row>
    <row r="59" ht="12.75">
      <c r="A59" s="50" t="str">
        <f>Translations!$B$363</f>
        <v>Da</v>
      </c>
    </row>
    <row r="60" ht="12.75">
      <c r="A60" s="50" t="s">
        <v>1318</v>
      </c>
    </row>
    <row r="62" ht="12.75">
      <c r="A62" s="49" t="s">
        <v>238</v>
      </c>
    </row>
    <row r="63" ht="12.75">
      <c r="A63" s="50" t="str">
        <f>Translations!$B$370</f>
        <v>Akreditiran</v>
      </c>
    </row>
    <row r="64" ht="12.75">
      <c r="A64" s="50" t="str">
        <f>Translations!$B$371</f>
        <v>Certificiran</v>
      </c>
    </row>
    <row r="66" ht="12.75">
      <c r="A66" s="52" t="s">
        <v>246</v>
      </c>
    </row>
    <row r="67" ht="12.75">
      <c r="A67" s="50" t="s">
        <v>247</v>
      </c>
    </row>
    <row r="68" ht="12.75">
      <c r="A68" s="50" t="s">
        <v>67</v>
      </c>
    </row>
    <row r="69" ht="12.75">
      <c r="A69" s="50" t="s">
        <v>78</v>
      </c>
    </row>
    <row r="71" ht="12.75">
      <c r="A71" s="52" t="s">
        <v>546</v>
      </c>
    </row>
    <row r="72" ht="12.75">
      <c r="A72" s="50" t="str">
        <f>Translations!$B$363</f>
        <v>Da</v>
      </c>
    </row>
    <row r="73" ht="12.75">
      <c r="A73" s="50" t="s">
        <v>1318</v>
      </c>
    </row>
    <row r="75" ht="12.75">
      <c r="A75" s="49" t="s">
        <v>545</v>
      </c>
    </row>
    <row r="76" ht="12.75">
      <c r="A76" s="50">
        <v>2013</v>
      </c>
    </row>
    <row r="77" ht="12.75">
      <c r="A77" s="50">
        <v>2014</v>
      </c>
    </row>
    <row r="78" ht="12.75">
      <c r="A78" s="50">
        <v>2015</v>
      </c>
    </row>
    <row r="79" ht="12.75">
      <c r="A79" s="50">
        <v>2016</v>
      </c>
    </row>
    <row r="80" ht="12.75">
      <c r="A80" s="50">
        <v>2017</v>
      </c>
    </row>
    <row r="81" ht="12.75">
      <c r="A81" s="50">
        <v>2018</v>
      </c>
    </row>
    <row r="82" ht="12.75">
      <c r="A82" s="50">
        <v>2019</v>
      </c>
    </row>
    <row r="83" ht="12.75">
      <c r="A83" s="50">
        <v>2020</v>
      </c>
    </row>
    <row r="84" ht="12.75">
      <c r="A84" s="55"/>
    </row>
    <row r="85" ht="12.75">
      <c r="A85" s="49" t="s">
        <v>544</v>
      </c>
    </row>
    <row r="86" ht="12.75">
      <c r="A86" s="50" t="str">
        <f>Translations!$B$372</f>
        <v>Small emitter tool</v>
      </c>
    </row>
    <row r="87" ht="12.75">
      <c r="A87" s="50" t="str">
        <f>Translations!$B$373</f>
        <v>ETS support facility</v>
      </c>
    </row>
    <row r="88" ht="12.75">
      <c r="A88" s="50" t="str">
        <f>Translations!$B$374</f>
        <v>Small emitter tool &amp; ETS support facility</v>
      </c>
    </row>
    <row r="90" ht="12.75">
      <c r="A90" s="52" t="s">
        <v>543</v>
      </c>
    </row>
    <row r="91" ht="12.75">
      <c r="A91" s="50" t="str">
        <f>Translations!$B$375</f>
        <v>Annual emissions report</v>
      </c>
    </row>
    <row r="92" ht="12.75">
      <c r="A92" s="50" t="str">
        <f>Translations!$B$376</f>
        <v>Tonne-km report</v>
      </c>
    </row>
    <row r="94" ht="12.75">
      <c r="A94" s="49" t="s">
        <v>542</v>
      </c>
    </row>
    <row r="95" ht="12.75">
      <c r="A95" s="50" t="str">
        <f>Translations!$B$377</f>
        <v>Osim ukoliko nije drugačije navedeno u Prilogu 1 - Nalazi, razina materijalnosti je bila 2% ukupnih prijavljenih emisija za period na koji se odnosi verifikacija. </v>
      </c>
    </row>
    <row r="96" ht="12.75">
      <c r="A96" s="50" t="str">
        <f>Translations!$B$378</f>
        <v>Osim ukoliko nije drugačije navedeno u Prilogu 1 - Nalazi, razina materijalnosti je bila 5% ukupnih prijavljenih emisija za period na koji se odnosi verifikacija.</v>
      </c>
    </row>
    <row r="97" ht="12.75">
      <c r="A97" s="50" t="str">
        <f>Translations!$B$379</f>
        <v>Osim ukoliko nije drugačije navedeno u Prilogu 1 - Nalazi, razina materijalnosti je bila 5% ukupnih prijavljenih podataka o tonskim kilometrima za period na koji se odnosi verifikacija.</v>
      </c>
    </row>
    <row r="98" ht="12.75">
      <c r="A98" s="50" t="str">
        <f>Translations!$B$380</f>
        <v>Vidjeti Prilog 1 - Nalazi</v>
      </c>
    </row>
    <row r="100" ht="12.75">
      <c r="A100" s="49" t="s">
        <v>535</v>
      </c>
    </row>
    <row r="101" ht="12.75">
      <c r="A101" s="51" t="str">
        <f>Translations!$B$363</f>
        <v>Da</v>
      </c>
    </row>
    <row r="102" ht="12.75">
      <c r="A102" s="56" t="s">
        <v>1318</v>
      </c>
    </row>
    <row r="103" ht="12.75">
      <c r="A103" s="51" t="str">
        <f>Translations!$B$381</f>
        <v>N/A - tonne-kilometre </v>
      </c>
    </row>
    <row r="105" ht="12.75">
      <c r="A105" s="49" t="s">
        <v>536</v>
      </c>
    </row>
    <row r="106" ht="12.75">
      <c r="A106" s="57" t="str">
        <f>Translations!$B$256</f>
        <v>odaberite</v>
      </c>
    </row>
    <row r="107" ht="12.75">
      <c r="A107" s="58" t="str">
        <f>Translations!$B$382</f>
        <v>Da</v>
      </c>
    </row>
    <row r="108" ht="12.75">
      <c r="A108" s="57" t="s">
        <v>1318</v>
      </c>
    </row>
    <row r="110" ht="12.75">
      <c r="A110" s="49" t="s">
        <v>511</v>
      </c>
    </row>
    <row r="111" ht="12.75">
      <c r="A111" s="57" t="str">
        <f>Translations!$B$383</f>
        <v>Unesite ime operatera koje je navedeno u listu Prilog 1.</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7" sqref="A7"/>
    </sheetView>
  </sheetViews>
  <sheetFormatPr defaultColWidth="11.421875" defaultRowHeight="12.75"/>
  <cols>
    <col min="1" max="1" width="77.7109375" style="4" customWidth="1"/>
    <col min="2" max="16384" width="11.421875" style="4" customWidth="1"/>
  </cols>
  <sheetData>
    <row r="1" ht="23.25">
      <c r="A1" s="41" t="str">
        <f>Translations!$B$384</f>
        <v>MS are free to use this sheet</v>
      </c>
    </row>
    <row r="2" ht="12.75"/>
    <row r="3" ht="12.75"/>
    <row r="4" ht="12.75">
      <c r="A4" s="42" t="str">
        <f>Translations!$B$385</f>
        <v>Padajući izbornik za list Prilog 2; Referentni dokumenti:</v>
      </c>
    </row>
    <row r="5" ht="12.75">
      <c r="A5" s="43" t="str">
        <f>Translations!$B$386</f>
        <v>Verifikacija (1) - Za akreditirane verifikatore </v>
      </c>
    </row>
    <row r="6" ht="12.75">
      <c r="A6" s="44" t="str">
        <f>Translations!$B$387</f>
        <v>&lt; Odaberite relevantne upute sa liste </v>
      </c>
    </row>
    <row r="7" ht="12.75">
      <c r="A7" s="45" t="str">
        <f>Translations!$B$388</f>
        <v>&lt;nacionalne upute1&gt;</v>
      </c>
    </row>
    <row r="8" ht="12.75">
      <c r="A8" s="46" t="str">
        <f>Translations!$B$389</f>
        <v>&lt;nacionalne upute2&gt;</v>
      </c>
    </row>
    <row r="9" ht="12.75">
      <c r="A9" s="46"/>
    </row>
    <row r="10" ht="12.75">
      <c r="A10" s="47"/>
    </row>
    <row r="11" ht="12.75">
      <c r="A11" s="48"/>
    </row>
    <row r="12" ht="12.75"/>
    <row r="13" ht="12.75"/>
    <row r="14" ht="12.75">
      <c r="A14" s="49" t="s">
        <v>309</v>
      </c>
    </row>
    <row r="15" ht="12.75">
      <c r="A15" s="50" t="str">
        <f>Translations!$B$390</f>
        <v>Odaberite</v>
      </c>
    </row>
    <row r="16" ht="12.75">
      <c r="A16" s="302" t="s">
        <v>1317</v>
      </c>
    </row>
    <row r="17" ht="12.75">
      <c r="A17" s="50"/>
    </row>
    <row r="18" ht="12.75">
      <c r="A18" s="50"/>
    </row>
    <row r="19" ht="12.75">
      <c r="A19" s="50"/>
    </row>
    <row r="20" ht="12.75">
      <c r="A20" s="50"/>
    </row>
  </sheetData>
  <sheetProtection sheet="1" objects="1" scenarios="1" formatCells="0" formatColumns="0" formatRows="0"/>
  <printOptions/>
  <pageMargins left="0.7" right="0.7" top="0.787401575" bottom="0.787401575"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Predrag Božac</cp:lastModifiedBy>
  <cp:lastPrinted>2016-12-16T15:50:37Z</cp:lastPrinted>
  <dcterms:created xsi:type="dcterms:W3CDTF">2005-01-10T08:03:50Z</dcterms:created>
  <dcterms:modified xsi:type="dcterms:W3CDTF">2016-12-16T15:58:49Z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